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55" windowHeight="3300" tabRatio="753" firstSheet="1" activeTab="1"/>
  </bookViews>
  <sheets>
    <sheet name="Динамика явки" sheetId="1" r:id="rId1"/>
    <sheet name="Алябьева" sheetId="2" r:id="rId2"/>
    <sheet name="Майоров" sheetId="3" r:id="rId3"/>
    <sheet name="официально" sheetId="4" r:id="rId4"/>
    <sheet name="Сравнение" sheetId="5" r:id="rId5"/>
  </sheets>
  <definedNames/>
  <calcPr fullCalcOnLoad="1"/>
</workbook>
</file>

<file path=xl/sharedStrings.xml><?xml version="1.0" encoding="utf-8"?>
<sst xmlns="http://schemas.openxmlformats.org/spreadsheetml/2006/main" count="111" uniqueCount="36">
  <si>
    <t>1.Всего избирателей в списке</t>
  </si>
  <si>
    <t>2.Получено бюллетеней</t>
  </si>
  <si>
    <t>3.Выдано бюлл.досрочно</t>
  </si>
  <si>
    <t>Район</t>
  </si>
  <si>
    <t>5. Выдано в помещении</t>
  </si>
  <si>
    <t>7. Погашено бюллетеней</t>
  </si>
  <si>
    <t>8.Обнаружено в переносн.ящиках</t>
  </si>
  <si>
    <t>9.Обнаружено в стац. ящиках</t>
  </si>
  <si>
    <t>10.Недействительных бюлл.</t>
  </si>
  <si>
    <t>11.Действительных бюлл.</t>
  </si>
  <si>
    <t>4.   В т.ч.в ТИК</t>
  </si>
  <si>
    <t>Унесли бюллетеней</t>
  </si>
  <si>
    <t>6.Выдано бюлл. вне помещения</t>
  </si>
  <si>
    <t>досрочно</t>
  </si>
  <si>
    <t>10.00</t>
  </si>
  <si>
    <t>12.00</t>
  </si>
  <si>
    <t>14.00</t>
  </si>
  <si>
    <t>16.00</t>
  </si>
  <si>
    <t>18.00</t>
  </si>
  <si>
    <t>20.00</t>
  </si>
  <si>
    <t>22.00</t>
  </si>
  <si>
    <t>Время/ч</t>
  </si>
  <si>
    <t>Ход голосования</t>
  </si>
  <si>
    <t>12.Голоса за кандидатов</t>
  </si>
  <si>
    <t>13. Против всех</t>
  </si>
  <si>
    <t>АлябьеваТ.А.</t>
  </si>
  <si>
    <t>Климов П.Ю.</t>
  </si>
  <si>
    <t>Майоров В.Н.</t>
  </si>
  <si>
    <t>Малюшина О.В.</t>
  </si>
  <si>
    <t>Троицкий О.И.</t>
  </si>
  <si>
    <t>действительные=всем голосам</t>
  </si>
  <si>
    <t>в ящиках=действ.+недейств.</t>
  </si>
  <si>
    <t>Выборы главы г.Долгопрудного 7 декабря 2003г.по протоколам УИК</t>
  </si>
  <si>
    <t>Алябьева Т.А.</t>
  </si>
  <si>
    <t>Официально</t>
  </si>
  <si>
    <t>Выборы главы г.Долгопрудного 7 декабря 2003г.официальные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</si>
</sst>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0%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2"/>
    </font>
    <font>
      <sz val="10"/>
      <color indexed="14"/>
      <name val="Arial Cyr"/>
      <family val="2"/>
    </font>
    <font>
      <b/>
      <sz val="10"/>
      <name val="Courier"/>
      <family val="0"/>
    </font>
    <font>
      <sz val="10"/>
      <color indexed="10"/>
      <name val="Arial Cyr"/>
      <family val="0"/>
    </font>
    <font>
      <sz val="10"/>
      <color indexed="16"/>
      <name val="Arial Cyr"/>
      <family val="2"/>
    </font>
    <font>
      <b/>
      <sz val="10"/>
      <color indexed="10"/>
      <name val="Arial Cyr"/>
      <family val="0"/>
    </font>
    <font>
      <sz val="10"/>
      <color indexed="29"/>
      <name val="Arial Cyr"/>
      <family val="2"/>
    </font>
    <font>
      <sz val="10"/>
      <color indexed="50"/>
      <name val="Arial Cyr"/>
      <family val="2"/>
    </font>
    <font>
      <sz val="10"/>
      <color indexed="57"/>
      <name val="Arial Cyr"/>
      <family val="2"/>
    </font>
    <font>
      <sz val="10"/>
      <color indexed="61"/>
      <name val="Arial Cyr"/>
      <family val="2"/>
    </font>
    <font>
      <sz val="10"/>
      <color indexed="62"/>
      <name val="Arial Cyr"/>
      <family val="2"/>
    </font>
    <font>
      <sz val="10"/>
      <color indexed="60"/>
      <name val="Arial Cyr"/>
      <family val="2"/>
    </font>
    <font>
      <sz val="10"/>
      <color indexed="37"/>
      <name val="Arial Cyr"/>
      <family val="2"/>
    </font>
    <font>
      <sz val="10"/>
      <color indexed="17"/>
      <name val="Arial Cyr"/>
      <family val="2"/>
    </font>
    <font>
      <b/>
      <sz val="10"/>
      <color indexed="50"/>
      <name val="Arial Cyr"/>
      <family val="2"/>
    </font>
    <font>
      <b/>
      <sz val="10"/>
      <color indexed="11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2"/>
      <color indexed="10"/>
      <name val="Arial Cyr"/>
      <family val="2"/>
    </font>
    <font>
      <sz val="12"/>
      <color indexed="12"/>
      <name val="Arial Cyr"/>
      <family val="2"/>
    </font>
    <font>
      <b/>
      <sz val="10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/>
    </xf>
    <xf numFmtId="0" fontId="18" fillId="0" borderId="3" xfId="0" applyFont="1" applyBorder="1" applyAlignment="1">
      <alignment/>
    </xf>
    <xf numFmtId="173" fontId="11" fillId="0" borderId="4" xfId="17" applyNumberFormat="1" applyFont="1" applyBorder="1" applyAlignment="1">
      <alignment/>
    </xf>
    <xf numFmtId="173" fontId="11" fillId="0" borderId="0" xfId="17" applyNumberFormat="1" applyFont="1" applyAlignment="1">
      <alignment/>
    </xf>
    <xf numFmtId="0" fontId="19" fillId="0" borderId="3" xfId="0" applyFont="1" applyBorder="1" applyAlignment="1">
      <alignment/>
    </xf>
    <xf numFmtId="172" fontId="0" fillId="0" borderId="5" xfId="0" applyNumberFormat="1" applyBorder="1" applyAlignment="1" applyProtection="1">
      <alignment horizontal="left"/>
      <protection/>
    </xf>
    <xf numFmtId="0" fontId="9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8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/>
    </xf>
    <xf numFmtId="0" fontId="0" fillId="0" borderId="5" xfId="0" applyBorder="1" applyAlignment="1">
      <alignment/>
    </xf>
    <xf numFmtId="172" fontId="12" fillId="0" borderId="5" xfId="0" applyNumberFormat="1" applyFont="1" applyBorder="1" applyAlignment="1">
      <alignment/>
    </xf>
    <xf numFmtId="172" fontId="13" fillId="0" borderId="5" xfId="0" applyNumberFormat="1" applyFont="1" applyBorder="1" applyAlignment="1">
      <alignment/>
    </xf>
    <xf numFmtId="172" fontId="14" fillId="0" borderId="5" xfId="0" applyNumberFormat="1" applyFont="1" applyBorder="1" applyAlignment="1">
      <alignment/>
    </xf>
    <xf numFmtId="172" fontId="15" fillId="0" borderId="5" xfId="0" applyNumberFormat="1" applyFont="1" applyBorder="1" applyAlignment="1">
      <alignment/>
    </xf>
    <xf numFmtId="172" fontId="6" fillId="2" borderId="5" xfId="0" applyNumberFormat="1" applyFont="1" applyFill="1" applyBorder="1" applyAlignment="1" applyProtection="1">
      <alignment horizontal="left"/>
      <protection/>
    </xf>
    <xf numFmtId="0" fontId="9" fillId="2" borderId="5" xfId="0" applyFont="1" applyFill="1" applyBorder="1" applyAlignment="1">
      <alignment/>
    </xf>
    <xf numFmtId="0" fontId="11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7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16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1" fillId="0" borderId="5" xfId="0" applyNumberFormat="1" applyFont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73" fontId="20" fillId="0" borderId="23" xfId="17" applyNumberFormat="1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36" xfId="0" applyFont="1" applyBorder="1" applyAlignment="1">
      <alignment horizontal="center"/>
    </xf>
    <xf numFmtId="173" fontId="20" fillId="0" borderId="5" xfId="17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173" fontId="20" fillId="0" borderId="29" xfId="17" applyNumberFormat="1" applyFont="1" applyBorder="1" applyAlignment="1">
      <alignment horizontal="center"/>
    </xf>
    <xf numFmtId="0" fontId="20" fillId="0" borderId="2" xfId="0" applyFont="1" applyBorder="1" applyAlignment="1">
      <alignment/>
    </xf>
    <xf numFmtId="0" fontId="20" fillId="0" borderId="23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5" xfId="0" applyFont="1" applyBorder="1" applyAlignment="1">
      <alignment/>
    </xf>
    <xf numFmtId="0" fontId="24" fillId="0" borderId="5" xfId="0" applyFont="1" applyBorder="1" applyAlignment="1">
      <alignment/>
    </xf>
    <xf numFmtId="172" fontId="17" fillId="0" borderId="5" xfId="0" applyNumberFormat="1" applyFont="1" applyBorder="1" applyAlignment="1" applyProtection="1">
      <alignment/>
      <protection/>
    </xf>
    <xf numFmtId="0" fontId="17" fillId="0" borderId="12" xfId="0" applyFont="1" applyBorder="1" applyAlignment="1">
      <alignment/>
    </xf>
    <xf numFmtId="0" fontId="24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0" xfId="0" applyFont="1" applyAlignment="1">
      <alignment/>
    </xf>
    <xf numFmtId="172" fontId="0" fillId="0" borderId="0" xfId="0" applyNumberFormat="1" applyFont="1" applyAlignment="1" applyProtection="1">
      <alignment horizontal="left"/>
      <protection/>
    </xf>
    <xf numFmtId="0" fontId="9" fillId="0" borderId="39" xfId="0" applyFont="1" applyBorder="1" applyAlignment="1">
      <alignment horizontal="center"/>
    </xf>
    <xf numFmtId="49" fontId="0" fillId="0" borderId="5" xfId="0" applyNumberFormat="1" applyFont="1" applyBorder="1" applyAlignment="1" applyProtection="1">
      <alignment horizontal="left"/>
      <protection/>
    </xf>
    <xf numFmtId="172" fontId="1" fillId="0" borderId="12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NumberFormat="1" applyFont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40" xfId="0" applyBorder="1" applyAlignment="1">
      <alignment/>
    </xf>
    <xf numFmtId="0" fontId="10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17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11" xfId="0" applyBorder="1" applyAlignment="1">
      <alignment/>
    </xf>
    <xf numFmtId="0" fontId="10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12" xfId="0" applyFont="1" applyBorder="1" applyAlignment="1">
      <alignment/>
    </xf>
    <xf numFmtId="0" fontId="24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172" fontId="1" fillId="0" borderId="12" xfId="0" applyNumberFormat="1" applyFont="1" applyFill="1" applyBorder="1" applyAlignment="1" applyProtection="1">
      <alignment horizontal="left"/>
      <protection/>
    </xf>
    <xf numFmtId="0" fontId="0" fillId="0" borderId="40" xfId="0" applyFont="1" applyBorder="1" applyAlignment="1">
      <alignment/>
    </xf>
    <xf numFmtId="0" fontId="9" fillId="0" borderId="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'Динамика явки'!$B$15:$B$22</c:f>
              <c:strCache/>
            </c:strRef>
          </c:cat>
          <c:val>
            <c:numRef>
              <c:f>'Динамика явки'!$C$15:$C$22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486832"/>
        <c:axId val="38619441"/>
      </c:bar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86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Спектр явки по комиссиям на 16.00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'Динамика явки'!$D$14:$BY$14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cat>
          <c:val>
            <c:numRef>
              <c:f>'Динамика явки'!$D$18:$BY$18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0"/>
        <c:axId val="12030650"/>
        <c:axId val="41166987"/>
      </c:bar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06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Спектр досрочного голосования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'Динамика явки'!$D$14:$BY$14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cat>
          <c:val>
            <c:numRef>
              <c:f>'Динамика явки'!$D$15:$BY$15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</c:ser>
        <c:gapWidth val="0"/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58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57150</xdr:rowOff>
    </xdr:from>
    <xdr:to>
      <xdr:col>8</xdr:col>
      <xdr:colOff>285750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266700" y="4352925"/>
        <a:ext cx="53244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22</xdr:row>
      <xdr:rowOff>66675</xdr:rowOff>
    </xdr:from>
    <xdr:to>
      <xdr:col>16</xdr:col>
      <xdr:colOff>0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5553075" y="4362450"/>
        <a:ext cx="53149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133350</xdr:colOff>
      <xdr:row>22</xdr:row>
      <xdr:rowOff>57150</xdr:rowOff>
    </xdr:from>
    <xdr:to>
      <xdr:col>23</xdr:col>
      <xdr:colOff>485775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11001375" y="4352925"/>
        <a:ext cx="5219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Y22"/>
  <sheetViews>
    <sheetView workbookViewId="0" topLeftCell="I10">
      <selection activeCell="I4" sqref="I4"/>
    </sheetView>
  </sheetViews>
  <sheetFormatPr defaultColWidth="9.00390625" defaultRowHeight="12.75"/>
  <cols>
    <col min="1" max="1" width="1.625" style="76" customWidth="1"/>
    <col min="2" max="3" width="11.125" style="76" customWidth="1"/>
    <col min="4" max="4" width="9.25390625" style="76" customWidth="1"/>
    <col min="5" max="72" width="9.125" style="76" customWidth="1"/>
    <col min="73" max="75" width="0" style="76" hidden="1" customWidth="1"/>
    <col min="76" max="76" width="8.875" style="76" hidden="1" customWidth="1"/>
    <col min="77" max="16384" width="0" style="76" hidden="1" customWidth="1"/>
  </cols>
  <sheetData>
    <row r="3" ht="15.75" thickBot="1"/>
    <row r="4" spans="2:77" s="77" customFormat="1" ht="15.75" thickBot="1">
      <c r="B4" s="80" t="s">
        <v>21</v>
      </c>
      <c r="C4" s="85" t="s">
        <v>3</v>
      </c>
      <c r="D4" s="63">
        <v>2704</v>
      </c>
      <c r="E4" s="63">
        <v>2705</v>
      </c>
      <c r="F4" s="63">
        <v>2706</v>
      </c>
      <c r="G4" s="63">
        <v>2707</v>
      </c>
      <c r="H4" s="63">
        <v>2708</v>
      </c>
      <c r="I4" s="63">
        <v>2709</v>
      </c>
      <c r="J4" s="63">
        <v>2710</v>
      </c>
      <c r="K4" s="63">
        <v>2711</v>
      </c>
      <c r="L4" s="63">
        <v>2712</v>
      </c>
      <c r="M4" s="63">
        <v>2713</v>
      </c>
      <c r="N4" s="63">
        <v>2714</v>
      </c>
      <c r="O4" s="63">
        <v>2715</v>
      </c>
      <c r="P4" s="63">
        <v>2716</v>
      </c>
      <c r="Q4" s="63">
        <v>2717</v>
      </c>
      <c r="R4" s="63">
        <v>2718</v>
      </c>
      <c r="S4" s="63">
        <v>2719</v>
      </c>
      <c r="T4" s="63">
        <v>2720</v>
      </c>
      <c r="U4" s="63">
        <v>2721</v>
      </c>
      <c r="V4" s="63">
        <v>2722</v>
      </c>
      <c r="W4" s="63">
        <v>2723</v>
      </c>
      <c r="X4" s="63">
        <v>2724</v>
      </c>
      <c r="Y4" s="63">
        <v>2725</v>
      </c>
      <c r="Z4" s="63">
        <v>2726</v>
      </c>
      <c r="AA4" s="63">
        <v>2727</v>
      </c>
      <c r="AB4" s="63">
        <v>2728</v>
      </c>
      <c r="AC4" s="63">
        <v>2729</v>
      </c>
      <c r="AD4" s="63">
        <v>2730</v>
      </c>
      <c r="AE4" s="63">
        <v>2731</v>
      </c>
      <c r="AF4" s="63">
        <v>2732</v>
      </c>
      <c r="AG4" s="63">
        <v>2733</v>
      </c>
      <c r="AH4" s="63">
        <v>2734</v>
      </c>
      <c r="AI4" s="63">
        <v>2735</v>
      </c>
      <c r="AJ4" s="63">
        <v>2736</v>
      </c>
      <c r="AK4" s="63">
        <v>2737</v>
      </c>
      <c r="AL4" s="63">
        <v>2738</v>
      </c>
      <c r="AM4" s="63">
        <v>2739</v>
      </c>
      <c r="AN4" s="63">
        <v>2740</v>
      </c>
      <c r="AO4" s="63">
        <v>2741</v>
      </c>
      <c r="AP4" s="63">
        <v>2742</v>
      </c>
      <c r="AQ4" s="63">
        <v>2743</v>
      </c>
      <c r="AR4" s="63">
        <v>2744</v>
      </c>
      <c r="AS4" s="63">
        <v>2745</v>
      </c>
      <c r="AT4" s="63">
        <v>2746</v>
      </c>
      <c r="AU4" s="63">
        <v>2747</v>
      </c>
      <c r="AV4" s="63">
        <v>2748</v>
      </c>
      <c r="AW4" s="63">
        <v>2749</v>
      </c>
      <c r="AX4" s="63">
        <v>2750</v>
      </c>
      <c r="AY4" s="63">
        <v>2751</v>
      </c>
      <c r="AZ4" s="63">
        <v>2752</v>
      </c>
      <c r="BA4" s="63">
        <v>2753</v>
      </c>
      <c r="BB4" s="63">
        <v>2754</v>
      </c>
      <c r="BC4" s="63">
        <v>2755</v>
      </c>
      <c r="BD4" s="63">
        <v>2756</v>
      </c>
      <c r="BE4" s="63">
        <v>2757</v>
      </c>
      <c r="BF4" s="63">
        <v>2758</v>
      </c>
      <c r="BG4" s="63">
        <v>2759</v>
      </c>
      <c r="BH4" s="63">
        <v>2760</v>
      </c>
      <c r="BI4" s="63">
        <v>2761</v>
      </c>
      <c r="BJ4" s="63">
        <v>2762</v>
      </c>
      <c r="BK4" s="63">
        <v>2763</v>
      </c>
      <c r="BL4" s="63">
        <v>2764</v>
      </c>
      <c r="BM4" s="63">
        <v>2765</v>
      </c>
      <c r="BN4" s="63">
        <v>2766</v>
      </c>
      <c r="BO4" s="63">
        <v>2767</v>
      </c>
      <c r="BP4" s="63">
        <v>2768</v>
      </c>
      <c r="BQ4" s="63">
        <v>2769</v>
      </c>
      <c r="BR4" s="63">
        <v>2770</v>
      </c>
      <c r="BS4" s="63">
        <v>2771</v>
      </c>
      <c r="BT4" s="63">
        <v>2772</v>
      </c>
      <c r="BU4" s="78"/>
      <c r="BV4" s="78"/>
      <c r="BW4" s="78"/>
      <c r="BX4" s="78"/>
      <c r="BY4" s="79"/>
    </row>
    <row r="5" spans="2:77" s="77" customFormat="1" ht="15">
      <c r="B5" s="81" t="s">
        <v>13</v>
      </c>
      <c r="C5" s="87">
        <f>SUM(D5:BY5)</f>
        <v>773</v>
      </c>
      <c r="D5" s="90">
        <v>18</v>
      </c>
      <c r="E5" s="91">
        <v>17</v>
      </c>
      <c r="F5" s="91">
        <v>13</v>
      </c>
      <c r="G5" s="91">
        <v>29</v>
      </c>
      <c r="H5" s="91">
        <v>12</v>
      </c>
      <c r="I5" s="91">
        <v>25</v>
      </c>
      <c r="J5" s="91">
        <v>25</v>
      </c>
      <c r="K5" s="91">
        <v>27</v>
      </c>
      <c r="L5" s="91">
        <v>30</v>
      </c>
      <c r="M5" s="91">
        <v>22</v>
      </c>
      <c r="N5" s="91">
        <v>8</v>
      </c>
      <c r="O5" s="91">
        <v>14</v>
      </c>
      <c r="P5" s="91">
        <v>17</v>
      </c>
      <c r="Q5" s="91">
        <v>22</v>
      </c>
      <c r="R5" s="91">
        <v>0</v>
      </c>
      <c r="S5" s="91">
        <v>1</v>
      </c>
      <c r="T5" s="91">
        <v>1</v>
      </c>
      <c r="U5" s="91">
        <v>4</v>
      </c>
      <c r="V5" s="117">
        <v>1</v>
      </c>
      <c r="W5" s="91">
        <v>43</v>
      </c>
      <c r="X5" s="91">
        <v>1</v>
      </c>
      <c r="Y5" s="91">
        <v>0</v>
      </c>
      <c r="Z5" s="91">
        <v>3</v>
      </c>
      <c r="AA5" s="91">
        <v>14</v>
      </c>
      <c r="AB5" s="91">
        <v>5</v>
      </c>
      <c r="AC5" s="91">
        <v>0</v>
      </c>
      <c r="AD5" s="91">
        <v>3</v>
      </c>
      <c r="AE5" s="91">
        <v>4</v>
      </c>
      <c r="AF5" s="91">
        <v>9</v>
      </c>
      <c r="AG5" s="91">
        <v>1</v>
      </c>
      <c r="AH5" s="91">
        <v>0</v>
      </c>
      <c r="AI5" s="91">
        <v>3</v>
      </c>
      <c r="AJ5" s="91">
        <v>0</v>
      </c>
      <c r="AK5" s="91">
        <v>11</v>
      </c>
      <c r="AL5" s="91">
        <v>9</v>
      </c>
      <c r="AM5" s="91">
        <v>5</v>
      </c>
      <c r="AN5" s="91">
        <v>13</v>
      </c>
      <c r="AO5" s="91">
        <v>1</v>
      </c>
      <c r="AP5" s="91">
        <v>9</v>
      </c>
      <c r="AQ5" s="91">
        <v>1</v>
      </c>
      <c r="AR5" s="91">
        <v>1</v>
      </c>
      <c r="AS5" s="91">
        <v>1</v>
      </c>
      <c r="AT5" s="91">
        <v>2</v>
      </c>
      <c r="AU5" s="91">
        <v>7</v>
      </c>
      <c r="AV5" s="91">
        <v>11</v>
      </c>
      <c r="AW5" s="91">
        <v>0</v>
      </c>
      <c r="AX5" s="91">
        <v>1</v>
      </c>
      <c r="AY5" s="91">
        <v>26</v>
      </c>
      <c r="AZ5" s="91">
        <v>6</v>
      </c>
      <c r="BA5" s="91">
        <v>5</v>
      </c>
      <c r="BB5" s="91">
        <v>12</v>
      </c>
      <c r="BC5" s="91">
        <v>3</v>
      </c>
      <c r="BD5" s="91">
        <v>5</v>
      </c>
      <c r="BE5" s="91">
        <v>9</v>
      </c>
      <c r="BF5" s="91">
        <v>9</v>
      </c>
      <c r="BG5" s="91">
        <v>2</v>
      </c>
      <c r="BH5" s="91">
        <v>1</v>
      </c>
      <c r="BI5" s="91">
        <v>12</v>
      </c>
      <c r="BJ5" s="91">
        <v>8</v>
      </c>
      <c r="BK5" s="91">
        <v>7</v>
      </c>
      <c r="BL5" s="91">
        <v>14</v>
      </c>
      <c r="BM5" s="91">
        <v>53</v>
      </c>
      <c r="BN5" s="91">
        <v>25</v>
      </c>
      <c r="BO5" s="91">
        <v>41</v>
      </c>
      <c r="BP5" s="91">
        <v>51</v>
      </c>
      <c r="BQ5" s="91">
        <v>10</v>
      </c>
      <c r="BR5" s="91">
        <v>7</v>
      </c>
      <c r="BS5" s="91">
        <v>1</v>
      </c>
      <c r="BT5" s="91">
        <v>22</v>
      </c>
      <c r="BU5" s="91"/>
      <c r="BV5" s="91"/>
      <c r="BW5" s="91"/>
      <c r="BX5" s="91"/>
      <c r="BY5" s="92"/>
    </row>
    <row r="6" spans="2:77" ht="15">
      <c r="B6" s="82" t="s">
        <v>14</v>
      </c>
      <c r="C6" s="88">
        <f aca="true" t="shared" si="0" ref="C6:C12">SUM(D6:BY6)</f>
        <v>1318</v>
      </c>
      <c r="D6" s="93"/>
      <c r="E6" s="94"/>
      <c r="F6" s="94"/>
      <c r="G6" s="94"/>
      <c r="H6" s="94"/>
      <c r="I6" s="94"/>
      <c r="J6" s="94"/>
      <c r="K6" s="94">
        <v>95</v>
      </c>
      <c r="L6" s="94"/>
      <c r="M6" s="94">
        <v>70</v>
      </c>
      <c r="N6" s="94"/>
      <c r="O6" s="94"/>
      <c r="P6" s="94"/>
      <c r="Q6" s="94"/>
      <c r="R6" s="94">
        <v>38</v>
      </c>
      <c r="S6" s="94">
        <v>48</v>
      </c>
      <c r="T6" s="94">
        <v>36</v>
      </c>
      <c r="U6" s="94">
        <v>129</v>
      </c>
      <c r="V6" s="94">
        <v>24</v>
      </c>
      <c r="W6" s="94"/>
      <c r="X6" s="94"/>
      <c r="Y6" s="94"/>
      <c r="Z6" s="94">
        <v>35</v>
      </c>
      <c r="AA6" s="94">
        <v>88</v>
      </c>
      <c r="AB6" s="94">
        <v>60</v>
      </c>
      <c r="AC6" s="94">
        <v>4</v>
      </c>
      <c r="AD6" s="94">
        <v>12</v>
      </c>
      <c r="AE6" s="94">
        <v>10</v>
      </c>
      <c r="AF6" s="94"/>
      <c r="AG6" s="94"/>
      <c r="AH6" s="94">
        <v>20</v>
      </c>
      <c r="AI6" s="94">
        <v>17</v>
      </c>
      <c r="AJ6" s="94">
        <v>4</v>
      </c>
      <c r="AK6" s="94">
        <v>96</v>
      </c>
      <c r="AL6" s="94">
        <v>74</v>
      </c>
      <c r="AM6" s="94">
        <v>86</v>
      </c>
      <c r="AN6" s="94">
        <v>60</v>
      </c>
      <c r="AO6" s="94">
        <v>66</v>
      </c>
      <c r="AP6" s="94"/>
      <c r="AQ6" s="94">
        <v>12</v>
      </c>
      <c r="AR6" s="94">
        <v>33</v>
      </c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>
        <v>65</v>
      </c>
      <c r="BH6" s="94">
        <v>30</v>
      </c>
      <c r="BI6" s="94"/>
      <c r="BJ6" s="94"/>
      <c r="BK6" s="94"/>
      <c r="BL6" s="94"/>
      <c r="BM6" s="94"/>
      <c r="BN6" s="94"/>
      <c r="BO6" s="94"/>
      <c r="BP6" s="94"/>
      <c r="BQ6" s="94"/>
      <c r="BR6" s="94">
        <v>46</v>
      </c>
      <c r="BS6" s="94">
        <v>60</v>
      </c>
      <c r="BT6" s="94"/>
      <c r="BU6" s="94"/>
      <c r="BV6" s="94"/>
      <c r="BW6" s="94"/>
      <c r="BX6" s="94"/>
      <c r="BY6" s="95"/>
    </row>
    <row r="7" spans="2:77" ht="15">
      <c r="B7" s="83" t="s">
        <v>15</v>
      </c>
      <c r="C7" s="88">
        <f t="shared" si="0"/>
        <v>14469</v>
      </c>
      <c r="D7" s="96">
        <v>280</v>
      </c>
      <c r="E7" s="97">
        <v>283</v>
      </c>
      <c r="F7" s="97">
        <v>230</v>
      </c>
      <c r="G7" s="97">
        <v>230</v>
      </c>
      <c r="H7" s="97">
        <v>500</v>
      </c>
      <c r="I7" s="97">
        <v>600</v>
      </c>
      <c r="J7" s="97">
        <v>600</v>
      </c>
      <c r="K7" s="97">
        <v>680</v>
      </c>
      <c r="L7" s="97">
        <v>721</v>
      </c>
      <c r="M7" s="97">
        <v>640</v>
      </c>
      <c r="N7" s="97"/>
      <c r="O7" s="97"/>
      <c r="P7" s="97"/>
      <c r="Q7" s="97"/>
      <c r="R7" s="97">
        <v>162</v>
      </c>
      <c r="S7" s="97">
        <v>236</v>
      </c>
      <c r="T7" s="97">
        <v>188</v>
      </c>
      <c r="U7" s="97">
        <v>355</v>
      </c>
      <c r="V7" s="97">
        <v>83</v>
      </c>
      <c r="W7" s="97">
        <v>300</v>
      </c>
      <c r="X7" s="97">
        <v>105</v>
      </c>
      <c r="Y7" s="97">
        <v>80</v>
      </c>
      <c r="Z7" s="97">
        <v>104</v>
      </c>
      <c r="AA7" s="97">
        <v>346</v>
      </c>
      <c r="AB7" s="97">
        <v>530</v>
      </c>
      <c r="AC7" s="97">
        <v>67</v>
      </c>
      <c r="AD7" s="97"/>
      <c r="AE7" s="97">
        <v>110</v>
      </c>
      <c r="AF7" s="97">
        <v>340</v>
      </c>
      <c r="AG7" s="97"/>
      <c r="AH7" s="97"/>
      <c r="AI7" s="97"/>
      <c r="AJ7" s="97"/>
      <c r="AK7" s="97">
        <v>343</v>
      </c>
      <c r="AL7" s="97">
        <v>297</v>
      </c>
      <c r="AM7" s="97">
        <v>333</v>
      </c>
      <c r="AN7" s="97">
        <v>300</v>
      </c>
      <c r="AO7" s="97">
        <v>243</v>
      </c>
      <c r="AP7" s="97">
        <v>160</v>
      </c>
      <c r="AQ7" s="97">
        <v>110</v>
      </c>
      <c r="AR7" s="97">
        <v>151</v>
      </c>
      <c r="AS7" s="97"/>
      <c r="AT7" s="97">
        <v>298</v>
      </c>
      <c r="AU7" s="97">
        <v>290</v>
      </c>
      <c r="AV7" s="97">
        <v>398</v>
      </c>
      <c r="AW7" s="97">
        <v>296</v>
      </c>
      <c r="AX7" s="97">
        <v>50</v>
      </c>
      <c r="AY7" s="120">
        <v>270</v>
      </c>
      <c r="AZ7" s="120">
        <v>178</v>
      </c>
      <c r="BA7" s="97">
        <v>355</v>
      </c>
      <c r="BB7" s="97"/>
      <c r="BC7" s="97"/>
      <c r="BD7" s="97"/>
      <c r="BE7" s="97"/>
      <c r="BF7" s="97"/>
      <c r="BG7" s="97">
        <v>305</v>
      </c>
      <c r="BH7" s="97">
        <v>264</v>
      </c>
      <c r="BI7" s="97"/>
      <c r="BJ7" s="97"/>
      <c r="BK7" s="97"/>
      <c r="BL7" s="97"/>
      <c r="BM7" s="97">
        <v>698</v>
      </c>
      <c r="BN7" s="97">
        <v>661</v>
      </c>
      <c r="BO7" s="97"/>
      <c r="BP7" s="97"/>
      <c r="BQ7" s="97"/>
      <c r="BR7" s="97"/>
      <c r="BS7" s="97">
        <v>409</v>
      </c>
      <c r="BT7" s="97">
        <v>290</v>
      </c>
      <c r="BU7" s="97"/>
      <c r="BV7" s="97"/>
      <c r="BW7" s="97"/>
      <c r="BX7" s="97"/>
      <c r="BY7" s="98"/>
    </row>
    <row r="8" spans="2:77" ht="15">
      <c r="B8" s="83" t="s">
        <v>16</v>
      </c>
      <c r="C8" s="88">
        <f t="shared" si="0"/>
        <v>30355</v>
      </c>
      <c r="D8" s="96">
        <v>669</v>
      </c>
      <c r="E8" s="97">
        <v>283</v>
      </c>
      <c r="F8" s="97">
        <v>419</v>
      </c>
      <c r="G8" s="97">
        <v>230</v>
      </c>
      <c r="H8" s="97">
        <v>500</v>
      </c>
      <c r="I8" s="97">
        <v>600</v>
      </c>
      <c r="J8" s="97">
        <v>600</v>
      </c>
      <c r="K8" s="97">
        <v>680</v>
      </c>
      <c r="L8" s="97">
        <v>721</v>
      </c>
      <c r="M8" s="97">
        <v>640</v>
      </c>
      <c r="N8" s="97">
        <v>570</v>
      </c>
      <c r="O8" s="97">
        <v>505</v>
      </c>
      <c r="P8" s="97">
        <v>660</v>
      </c>
      <c r="Q8" s="97">
        <v>647</v>
      </c>
      <c r="R8" s="97">
        <v>250</v>
      </c>
      <c r="S8" s="97">
        <v>418</v>
      </c>
      <c r="T8" s="97">
        <v>438</v>
      </c>
      <c r="U8" s="97">
        <v>839</v>
      </c>
      <c r="V8" s="97">
        <v>146</v>
      </c>
      <c r="W8" s="97">
        <v>300</v>
      </c>
      <c r="X8" s="97">
        <v>105</v>
      </c>
      <c r="Y8" s="97">
        <v>80</v>
      </c>
      <c r="Z8" s="97">
        <v>104</v>
      </c>
      <c r="AA8" s="97">
        <v>346</v>
      </c>
      <c r="AB8" s="97">
        <v>530</v>
      </c>
      <c r="AC8" s="97">
        <v>67</v>
      </c>
      <c r="AD8" s="97">
        <v>312</v>
      </c>
      <c r="AE8" s="97">
        <v>110</v>
      </c>
      <c r="AF8" s="97">
        <v>340</v>
      </c>
      <c r="AG8" s="97">
        <v>140</v>
      </c>
      <c r="AH8" s="97">
        <v>360</v>
      </c>
      <c r="AI8" s="97">
        <v>185</v>
      </c>
      <c r="AJ8" s="97">
        <v>83</v>
      </c>
      <c r="AK8" s="97">
        <v>672</v>
      </c>
      <c r="AL8" s="97">
        <v>543</v>
      </c>
      <c r="AM8" s="97">
        <v>733</v>
      </c>
      <c r="AN8" s="97">
        <v>609</v>
      </c>
      <c r="AO8" s="97">
        <v>340</v>
      </c>
      <c r="AP8" s="97">
        <v>160</v>
      </c>
      <c r="AQ8" s="97">
        <v>110</v>
      </c>
      <c r="AR8" s="97">
        <v>230</v>
      </c>
      <c r="AS8" s="97">
        <v>680</v>
      </c>
      <c r="AT8" s="97">
        <v>298</v>
      </c>
      <c r="AU8" s="97">
        <v>701</v>
      </c>
      <c r="AV8" s="97">
        <v>398</v>
      </c>
      <c r="AW8" s="97">
        <v>296</v>
      </c>
      <c r="AX8" s="97">
        <v>115</v>
      </c>
      <c r="AY8" s="120">
        <v>270</v>
      </c>
      <c r="AZ8" s="120">
        <v>178</v>
      </c>
      <c r="BA8" s="97">
        <v>1111</v>
      </c>
      <c r="BB8" s="97">
        <v>381</v>
      </c>
      <c r="BC8" s="97">
        <v>280</v>
      </c>
      <c r="BD8" s="97">
        <v>508</v>
      </c>
      <c r="BE8" s="97">
        <v>616</v>
      </c>
      <c r="BF8" s="97">
        <v>310</v>
      </c>
      <c r="BG8" s="97">
        <v>305</v>
      </c>
      <c r="BH8" s="97">
        <v>264</v>
      </c>
      <c r="BI8" s="97">
        <v>700</v>
      </c>
      <c r="BJ8" s="97">
        <v>640</v>
      </c>
      <c r="BK8" s="97">
        <v>667</v>
      </c>
      <c r="BL8" s="97">
        <v>590</v>
      </c>
      <c r="BM8" s="97">
        <v>845</v>
      </c>
      <c r="BN8" s="97">
        <v>890</v>
      </c>
      <c r="BO8" s="97">
        <v>928</v>
      </c>
      <c r="BP8" s="97">
        <v>701</v>
      </c>
      <c r="BQ8" s="97">
        <v>310</v>
      </c>
      <c r="BR8" s="97">
        <v>400</v>
      </c>
      <c r="BS8" s="97">
        <v>409</v>
      </c>
      <c r="BT8" s="97">
        <v>290</v>
      </c>
      <c r="BU8" s="97"/>
      <c r="BV8" s="97"/>
      <c r="BW8" s="97"/>
      <c r="BX8" s="97"/>
      <c r="BY8" s="98"/>
    </row>
    <row r="9" spans="2:77" ht="15">
      <c r="B9" s="83" t="s">
        <v>17</v>
      </c>
      <c r="C9" s="88">
        <f t="shared" si="0"/>
        <v>37713</v>
      </c>
      <c r="D9" s="96">
        <v>669</v>
      </c>
      <c r="E9" s="97">
        <v>283</v>
      </c>
      <c r="F9" s="97">
        <v>419</v>
      </c>
      <c r="G9" s="97">
        <v>230</v>
      </c>
      <c r="H9" s="97">
        <v>500</v>
      </c>
      <c r="I9" s="97">
        <v>600</v>
      </c>
      <c r="J9" s="97">
        <v>600</v>
      </c>
      <c r="K9" s="97">
        <v>680</v>
      </c>
      <c r="L9" s="97">
        <v>721</v>
      </c>
      <c r="M9" s="97">
        <v>640</v>
      </c>
      <c r="N9" s="97">
        <v>570</v>
      </c>
      <c r="O9" s="97">
        <v>505</v>
      </c>
      <c r="P9" s="97">
        <v>660</v>
      </c>
      <c r="Q9" s="97">
        <v>647</v>
      </c>
      <c r="R9" s="97">
        <v>287</v>
      </c>
      <c r="S9" s="97">
        <v>532</v>
      </c>
      <c r="T9" s="97">
        <v>551</v>
      </c>
      <c r="U9" s="97">
        <v>1070</v>
      </c>
      <c r="V9" s="97">
        <v>189</v>
      </c>
      <c r="W9" s="97">
        <v>750</v>
      </c>
      <c r="X9" s="97">
        <v>180</v>
      </c>
      <c r="Y9" s="97">
        <v>210</v>
      </c>
      <c r="Z9" s="97">
        <v>188</v>
      </c>
      <c r="AA9" s="97">
        <v>721</v>
      </c>
      <c r="AB9" s="97">
        <v>530</v>
      </c>
      <c r="AC9" s="97">
        <v>67</v>
      </c>
      <c r="AD9" s="97">
        <v>312</v>
      </c>
      <c r="AE9" s="97">
        <v>110</v>
      </c>
      <c r="AF9" s="97">
        <v>340</v>
      </c>
      <c r="AG9" s="97">
        <v>167</v>
      </c>
      <c r="AH9" s="97">
        <v>465</v>
      </c>
      <c r="AI9" s="97">
        <v>260</v>
      </c>
      <c r="AJ9" s="97">
        <v>123</v>
      </c>
      <c r="AK9" s="97">
        <v>929</v>
      </c>
      <c r="AL9" s="97">
        <v>786</v>
      </c>
      <c r="AM9" s="97">
        <v>1023</v>
      </c>
      <c r="AN9" s="97">
        <v>774</v>
      </c>
      <c r="AO9" s="97">
        <v>435</v>
      </c>
      <c r="AP9" s="97">
        <v>303</v>
      </c>
      <c r="AQ9" s="97">
        <v>211</v>
      </c>
      <c r="AR9" s="97">
        <v>254</v>
      </c>
      <c r="AS9" s="97">
        <v>680</v>
      </c>
      <c r="AT9" s="97">
        <v>927</v>
      </c>
      <c r="AU9" s="97">
        <v>970</v>
      </c>
      <c r="AV9" s="97">
        <v>900</v>
      </c>
      <c r="AW9" s="97">
        <v>570</v>
      </c>
      <c r="AX9" s="97">
        <v>115</v>
      </c>
      <c r="AY9" s="120">
        <v>270</v>
      </c>
      <c r="AZ9" s="120">
        <v>178</v>
      </c>
      <c r="BA9" s="97">
        <v>1111</v>
      </c>
      <c r="BB9" s="97">
        <v>540</v>
      </c>
      <c r="BC9" s="97">
        <v>280</v>
      </c>
      <c r="BD9" s="97">
        <v>986</v>
      </c>
      <c r="BE9" s="97">
        <v>616</v>
      </c>
      <c r="BF9" s="97">
        <v>579</v>
      </c>
      <c r="BG9" s="97">
        <v>458</v>
      </c>
      <c r="BH9" s="97">
        <v>379</v>
      </c>
      <c r="BI9" s="97">
        <v>700</v>
      </c>
      <c r="BJ9" s="97">
        <v>640</v>
      </c>
      <c r="BK9" s="97">
        <v>667</v>
      </c>
      <c r="BL9" s="97">
        <v>590</v>
      </c>
      <c r="BM9" s="97">
        <v>977</v>
      </c>
      <c r="BN9" s="97">
        <v>1022</v>
      </c>
      <c r="BO9" s="97">
        <v>928</v>
      </c>
      <c r="BP9" s="97">
        <v>701</v>
      </c>
      <c r="BQ9" s="97">
        <v>438</v>
      </c>
      <c r="BR9" s="97">
        <v>590</v>
      </c>
      <c r="BS9" s="97">
        <v>570</v>
      </c>
      <c r="BT9" s="97">
        <v>840</v>
      </c>
      <c r="BU9" s="97"/>
      <c r="BV9" s="97"/>
      <c r="BW9" s="97"/>
      <c r="BX9" s="97"/>
      <c r="BY9" s="98"/>
    </row>
    <row r="10" spans="2:77" ht="15">
      <c r="B10" s="83" t="s">
        <v>18</v>
      </c>
      <c r="C10" s="88">
        <f t="shared" si="0"/>
        <v>48116</v>
      </c>
      <c r="D10" s="96">
        <v>1096</v>
      </c>
      <c r="E10" s="119">
        <v>1044</v>
      </c>
      <c r="F10" s="119">
        <v>937</v>
      </c>
      <c r="G10" s="119">
        <v>875</v>
      </c>
      <c r="H10" s="97">
        <v>950</v>
      </c>
      <c r="I10" s="97">
        <v>1067</v>
      </c>
      <c r="J10" s="97">
        <v>1021</v>
      </c>
      <c r="K10" s="97">
        <v>1100</v>
      </c>
      <c r="L10" s="97">
        <v>1290</v>
      </c>
      <c r="M10" s="97">
        <v>1200</v>
      </c>
      <c r="N10" s="119">
        <v>1030</v>
      </c>
      <c r="O10" s="119">
        <v>745</v>
      </c>
      <c r="P10" s="119">
        <v>1160</v>
      </c>
      <c r="Q10" s="119">
        <v>1100</v>
      </c>
      <c r="R10" s="118">
        <v>287</v>
      </c>
      <c r="S10" s="118">
        <v>532</v>
      </c>
      <c r="T10" s="118">
        <v>551</v>
      </c>
      <c r="U10" s="118">
        <v>1070</v>
      </c>
      <c r="V10" s="118">
        <v>189</v>
      </c>
      <c r="W10" s="118">
        <v>750</v>
      </c>
      <c r="X10" s="118">
        <v>180</v>
      </c>
      <c r="Y10" s="97">
        <v>210</v>
      </c>
      <c r="Z10" s="118">
        <v>188</v>
      </c>
      <c r="AA10" s="118">
        <v>721</v>
      </c>
      <c r="AB10" s="97">
        <v>960</v>
      </c>
      <c r="AC10" s="97">
        <v>134</v>
      </c>
      <c r="AD10" s="97">
        <v>322</v>
      </c>
      <c r="AE10" s="97">
        <v>159</v>
      </c>
      <c r="AF10" s="119">
        <v>423</v>
      </c>
      <c r="AG10" s="119">
        <v>182</v>
      </c>
      <c r="AH10" s="119">
        <v>618</v>
      </c>
      <c r="AI10" s="119">
        <v>304</v>
      </c>
      <c r="AJ10" s="119">
        <v>196</v>
      </c>
      <c r="AK10" s="119">
        <v>1134</v>
      </c>
      <c r="AL10" s="97">
        <v>850</v>
      </c>
      <c r="AM10" s="97">
        <v>1203</v>
      </c>
      <c r="AN10" s="97">
        <v>1027</v>
      </c>
      <c r="AO10" s="97">
        <v>495</v>
      </c>
      <c r="AP10" s="119">
        <v>344</v>
      </c>
      <c r="AQ10" s="119">
        <v>328</v>
      </c>
      <c r="AR10" s="118">
        <v>254</v>
      </c>
      <c r="AS10" s="118">
        <v>680</v>
      </c>
      <c r="AT10" s="97">
        <v>1320</v>
      </c>
      <c r="AU10" s="97">
        <v>1200</v>
      </c>
      <c r="AV10" s="118">
        <v>900</v>
      </c>
      <c r="AW10" s="118">
        <v>570</v>
      </c>
      <c r="AX10" s="118">
        <v>115</v>
      </c>
      <c r="AY10" s="120">
        <v>270</v>
      </c>
      <c r="AZ10" s="120">
        <v>178</v>
      </c>
      <c r="BA10" s="118">
        <v>1111</v>
      </c>
      <c r="BB10" s="97">
        <v>540</v>
      </c>
      <c r="BC10" s="118">
        <v>280</v>
      </c>
      <c r="BD10" s="97">
        <v>986</v>
      </c>
      <c r="BE10" s="118">
        <v>616</v>
      </c>
      <c r="BF10" s="97">
        <v>579</v>
      </c>
      <c r="BG10" s="118">
        <v>458</v>
      </c>
      <c r="BH10" s="118">
        <v>379</v>
      </c>
      <c r="BI10" s="119">
        <v>900</v>
      </c>
      <c r="BJ10" s="119">
        <v>847</v>
      </c>
      <c r="BK10" s="118">
        <v>667</v>
      </c>
      <c r="BL10" s="118">
        <v>590</v>
      </c>
      <c r="BM10" s="97">
        <v>1228</v>
      </c>
      <c r="BN10" s="97">
        <v>1228</v>
      </c>
      <c r="BO10" s="118">
        <v>928</v>
      </c>
      <c r="BP10" s="118">
        <v>701</v>
      </c>
      <c r="BQ10" s="97">
        <v>438</v>
      </c>
      <c r="BR10" s="119">
        <v>757</v>
      </c>
      <c r="BS10" s="97">
        <v>584</v>
      </c>
      <c r="BT10" s="118">
        <v>840</v>
      </c>
      <c r="BU10" s="97"/>
      <c r="BV10" s="97"/>
      <c r="BW10" s="97"/>
      <c r="BX10" s="97"/>
      <c r="BY10" s="98"/>
    </row>
    <row r="11" spans="2:77" ht="15">
      <c r="B11" s="83" t="s">
        <v>19</v>
      </c>
      <c r="C11" s="88">
        <f t="shared" si="0"/>
        <v>53337</v>
      </c>
      <c r="D11" s="96">
        <v>1226</v>
      </c>
      <c r="E11" s="97">
        <v>1171</v>
      </c>
      <c r="F11" s="97">
        <v>937</v>
      </c>
      <c r="G11" s="97">
        <v>875</v>
      </c>
      <c r="H11" s="97">
        <v>950</v>
      </c>
      <c r="I11" s="97">
        <v>1067</v>
      </c>
      <c r="J11" s="97">
        <v>1021</v>
      </c>
      <c r="K11" s="97">
        <v>1100</v>
      </c>
      <c r="L11" s="97">
        <v>1290</v>
      </c>
      <c r="M11" s="97">
        <v>1397</v>
      </c>
      <c r="N11" s="97">
        <v>1030</v>
      </c>
      <c r="O11" s="97">
        <v>745</v>
      </c>
      <c r="P11" s="97">
        <v>1160</v>
      </c>
      <c r="Q11" s="97">
        <v>1100</v>
      </c>
      <c r="R11" s="97">
        <v>362</v>
      </c>
      <c r="S11" s="97">
        <v>674</v>
      </c>
      <c r="T11" s="97">
        <v>832</v>
      </c>
      <c r="U11" s="97">
        <v>1354</v>
      </c>
      <c r="V11" s="97">
        <v>241</v>
      </c>
      <c r="W11" s="97">
        <v>905</v>
      </c>
      <c r="X11" s="97">
        <v>212</v>
      </c>
      <c r="Y11" s="97">
        <v>233</v>
      </c>
      <c r="Z11" s="97">
        <v>227</v>
      </c>
      <c r="AA11" s="97">
        <v>984</v>
      </c>
      <c r="AB11" s="97">
        <v>1091</v>
      </c>
      <c r="AC11" s="97">
        <v>147</v>
      </c>
      <c r="AD11" s="97">
        <v>395</v>
      </c>
      <c r="AE11" s="97">
        <v>188</v>
      </c>
      <c r="AF11" s="97">
        <v>423</v>
      </c>
      <c r="AG11" s="97">
        <v>182</v>
      </c>
      <c r="AH11" s="97">
        <v>618</v>
      </c>
      <c r="AI11" s="97">
        <v>304</v>
      </c>
      <c r="AJ11" s="97">
        <v>196</v>
      </c>
      <c r="AK11" s="97">
        <v>1260</v>
      </c>
      <c r="AL11" s="97">
        <v>850</v>
      </c>
      <c r="AM11" s="97">
        <v>1203</v>
      </c>
      <c r="AN11" s="97">
        <v>1271</v>
      </c>
      <c r="AO11" s="97">
        <v>551</v>
      </c>
      <c r="AP11" s="97">
        <v>344</v>
      </c>
      <c r="AQ11" s="97">
        <v>328</v>
      </c>
      <c r="AR11" s="97">
        <v>285</v>
      </c>
      <c r="AS11" s="97">
        <v>680</v>
      </c>
      <c r="AT11" s="97">
        <v>1320</v>
      </c>
      <c r="AU11" s="97">
        <v>1370</v>
      </c>
      <c r="AV11" s="97">
        <v>900</v>
      </c>
      <c r="AW11" s="97">
        <v>570</v>
      </c>
      <c r="AX11" s="97">
        <v>144</v>
      </c>
      <c r="AY11" s="120">
        <v>270</v>
      </c>
      <c r="AZ11" s="120">
        <v>178</v>
      </c>
      <c r="BA11" s="97">
        <v>1460</v>
      </c>
      <c r="BB11" s="97">
        <v>540</v>
      </c>
      <c r="BC11" s="97">
        <v>280</v>
      </c>
      <c r="BD11" s="97">
        <v>986</v>
      </c>
      <c r="BE11" s="97">
        <v>1170</v>
      </c>
      <c r="BF11" s="97">
        <v>579</v>
      </c>
      <c r="BG11" s="97">
        <v>588</v>
      </c>
      <c r="BH11" s="97">
        <v>538</v>
      </c>
      <c r="BI11" s="97">
        <v>903</v>
      </c>
      <c r="BJ11" s="97">
        <v>847</v>
      </c>
      <c r="BK11" s="97">
        <v>942</v>
      </c>
      <c r="BL11" s="97">
        <v>913</v>
      </c>
      <c r="BM11" s="120">
        <v>1369</v>
      </c>
      <c r="BN11" s="97">
        <v>1536</v>
      </c>
      <c r="BO11" s="97">
        <v>928</v>
      </c>
      <c r="BP11" s="97">
        <v>701</v>
      </c>
      <c r="BQ11" s="97">
        <v>438</v>
      </c>
      <c r="BR11" s="97">
        <v>757</v>
      </c>
      <c r="BS11" s="97">
        <v>639</v>
      </c>
      <c r="BT11" s="97">
        <v>1062</v>
      </c>
      <c r="BU11" s="97"/>
      <c r="BV11" s="97"/>
      <c r="BW11" s="97"/>
      <c r="BX11" s="97"/>
      <c r="BY11" s="98"/>
    </row>
    <row r="12" spans="2:77" ht="15.75" thickBot="1">
      <c r="B12" s="84" t="s">
        <v>20</v>
      </c>
      <c r="C12" s="89">
        <f t="shared" si="0"/>
        <v>0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1"/>
    </row>
    <row r="13" ht="16.5" thickBot="1">
      <c r="B13" s="86" t="s">
        <v>22</v>
      </c>
    </row>
    <row r="14" spans="2:77" ht="15.75" thickBot="1">
      <c r="B14" s="103" t="s">
        <v>21</v>
      </c>
      <c r="C14" s="104" t="s">
        <v>3</v>
      </c>
      <c r="D14" s="63">
        <v>2704</v>
      </c>
      <c r="E14" s="63">
        <v>2705</v>
      </c>
      <c r="F14" s="63">
        <v>2706</v>
      </c>
      <c r="G14" s="63">
        <v>2707</v>
      </c>
      <c r="H14" s="63">
        <v>2708</v>
      </c>
      <c r="I14" s="63">
        <v>2709</v>
      </c>
      <c r="J14" s="63">
        <v>2710</v>
      </c>
      <c r="K14" s="63">
        <v>2711</v>
      </c>
      <c r="L14" s="63">
        <v>2712</v>
      </c>
      <c r="M14" s="63">
        <v>2713</v>
      </c>
      <c r="N14" s="63">
        <v>2714</v>
      </c>
      <c r="O14" s="63">
        <v>2715</v>
      </c>
      <c r="P14" s="63">
        <v>2716</v>
      </c>
      <c r="Q14" s="63">
        <v>2717</v>
      </c>
      <c r="R14" s="63">
        <v>2718</v>
      </c>
      <c r="S14" s="63">
        <v>2719</v>
      </c>
      <c r="T14" s="63">
        <v>2720</v>
      </c>
      <c r="U14" s="63">
        <v>2721</v>
      </c>
      <c r="V14" s="63">
        <v>2722</v>
      </c>
      <c r="W14" s="63">
        <v>2723</v>
      </c>
      <c r="X14" s="63">
        <v>2724</v>
      </c>
      <c r="Y14" s="63">
        <v>2725</v>
      </c>
      <c r="Z14" s="63">
        <v>2726</v>
      </c>
      <c r="AA14" s="63">
        <v>2727</v>
      </c>
      <c r="AB14" s="63">
        <v>2728</v>
      </c>
      <c r="AC14" s="63">
        <v>2729</v>
      </c>
      <c r="AD14" s="63">
        <v>2730</v>
      </c>
      <c r="AE14" s="63">
        <v>2731</v>
      </c>
      <c r="AF14" s="63">
        <v>2732</v>
      </c>
      <c r="AG14" s="63">
        <v>2733</v>
      </c>
      <c r="AH14" s="63">
        <v>2734</v>
      </c>
      <c r="AI14" s="63">
        <v>2735</v>
      </c>
      <c r="AJ14" s="63">
        <v>2736</v>
      </c>
      <c r="AK14" s="63">
        <v>2737</v>
      </c>
      <c r="AL14" s="63">
        <v>2738</v>
      </c>
      <c r="AM14" s="63">
        <v>2739</v>
      </c>
      <c r="AN14" s="63">
        <v>2740</v>
      </c>
      <c r="AO14" s="63">
        <v>2741</v>
      </c>
      <c r="AP14" s="63">
        <v>2742</v>
      </c>
      <c r="AQ14" s="63">
        <v>2743</v>
      </c>
      <c r="AR14" s="63">
        <v>2744</v>
      </c>
      <c r="AS14" s="63">
        <v>2745</v>
      </c>
      <c r="AT14" s="63">
        <v>2746</v>
      </c>
      <c r="AU14" s="63">
        <v>2747</v>
      </c>
      <c r="AV14" s="63">
        <v>2748</v>
      </c>
      <c r="AW14" s="63">
        <v>2749</v>
      </c>
      <c r="AX14" s="63">
        <v>2750</v>
      </c>
      <c r="AY14" s="63">
        <v>2751</v>
      </c>
      <c r="AZ14" s="63">
        <v>2752</v>
      </c>
      <c r="BA14" s="63">
        <v>2753</v>
      </c>
      <c r="BB14" s="63">
        <v>2754</v>
      </c>
      <c r="BC14" s="63">
        <v>2755</v>
      </c>
      <c r="BD14" s="63">
        <v>2756</v>
      </c>
      <c r="BE14" s="63">
        <v>2757</v>
      </c>
      <c r="BF14" s="63">
        <v>2758</v>
      </c>
      <c r="BG14" s="63">
        <v>2759</v>
      </c>
      <c r="BH14" s="63">
        <v>2760</v>
      </c>
      <c r="BI14" s="63">
        <v>2761</v>
      </c>
      <c r="BJ14" s="63">
        <v>2762</v>
      </c>
      <c r="BK14" s="63">
        <v>2763</v>
      </c>
      <c r="BL14" s="63">
        <v>2764</v>
      </c>
      <c r="BM14" s="63">
        <v>2765</v>
      </c>
      <c r="BN14" s="63">
        <v>2766</v>
      </c>
      <c r="BO14" s="63">
        <v>2767</v>
      </c>
      <c r="BP14" s="63">
        <v>2768</v>
      </c>
      <c r="BQ14" s="63">
        <v>2769</v>
      </c>
      <c r="BR14" s="63">
        <v>2770</v>
      </c>
      <c r="BS14" s="63">
        <v>2771</v>
      </c>
      <c r="BT14" s="63">
        <v>2772</v>
      </c>
      <c r="BU14" s="105"/>
      <c r="BV14" s="105"/>
      <c r="BW14" s="105"/>
      <c r="BX14" s="105"/>
      <c r="BY14" s="106"/>
    </row>
    <row r="15" spans="1:77" s="109" customFormat="1" ht="15.75" thickBot="1">
      <c r="A15" s="76"/>
      <c r="B15" s="107" t="s">
        <v>13</v>
      </c>
      <c r="C15" s="108" t="e">
        <f>C5/#REF!</f>
        <v>#REF!</v>
      </c>
      <c r="D15" s="108" t="e">
        <f>D5/#REF!</f>
        <v>#REF!</v>
      </c>
      <c r="E15" s="108" t="e">
        <f>E5/#REF!</f>
        <v>#REF!</v>
      </c>
      <c r="F15" s="108" t="e">
        <f>F5/#REF!</f>
        <v>#REF!</v>
      </c>
      <c r="G15" s="108" t="e">
        <f>G5/#REF!</f>
        <v>#REF!</v>
      </c>
      <c r="H15" s="108" t="e">
        <f>H5/#REF!</f>
        <v>#REF!</v>
      </c>
      <c r="I15" s="108" t="e">
        <f>I5/#REF!</f>
        <v>#REF!</v>
      </c>
      <c r="J15" s="108" t="e">
        <f>J5/#REF!</f>
        <v>#REF!</v>
      </c>
      <c r="K15" s="108" t="e">
        <f>K5/#REF!</f>
        <v>#REF!</v>
      </c>
      <c r="L15" s="108" t="e">
        <f>L5/#REF!</f>
        <v>#REF!</v>
      </c>
      <c r="M15" s="108" t="e">
        <f>M5/#REF!</f>
        <v>#REF!</v>
      </c>
      <c r="N15" s="108" t="e">
        <f>N5/#REF!</f>
        <v>#REF!</v>
      </c>
      <c r="O15" s="108" t="e">
        <f>O5/#REF!</f>
        <v>#REF!</v>
      </c>
      <c r="P15" s="108" t="e">
        <f>P5/#REF!</f>
        <v>#REF!</v>
      </c>
      <c r="Q15" s="108" t="e">
        <f>Q5/#REF!</f>
        <v>#REF!</v>
      </c>
      <c r="R15" s="108" t="e">
        <f>R5/#REF!</f>
        <v>#REF!</v>
      </c>
      <c r="S15" s="108" t="e">
        <f>S5/#REF!</f>
        <v>#REF!</v>
      </c>
      <c r="T15" s="108" t="e">
        <f>T5/#REF!</f>
        <v>#REF!</v>
      </c>
      <c r="U15" s="108" t="e">
        <f>U5/#REF!</f>
        <v>#REF!</v>
      </c>
      <c r="V15" s="108" t="e">
        <f>V5/#REF!</f>
        <v>#REF!</v>
      </c>
      <c r="W15" s="108" t="e">
        <f>W5/#REF!</f>
        <v>#REF!</v>
      </c>
      <c r="X15" s="108" t="e">
        <f>X5/#REF!</f>
        <v>#REF!</v>
      </c>
      <c r="Y15" s="108" t="e">
        <f>Y5/#REF!</f>
        <v>#REF!</v>
      </c>
      <c r="Z15" s="108" t="e">
        <f>Z5/#REF!</f>
        <v>#REF!</v>
      </c>
      <c r="AA15" s="108" t="e">
        <f>AA5/#REF!</f>
        <v>#REF!</v>
      </c>
      <c r="AB15" s="108" t="e">
        <f>AB5/#REF!</f>
        <v>#REF!</v>
      </c>
      <c r="AC15" s="108" t="e">
        <f>AC5/#REF!</f>
        <v>#REF!</v>
      </c>
      <c r="AD15" s="108" t="e">
        <f>AD5/#REF!</f>
        <v>#REF!</v>
      </c>
      <c r="AE15" s="108" t="e">
        <f>AE5/#REF!</f>
        <v>#REF!</v>
      </c>
      <c r="AF15" s="108" t="e">
        <f>AF5/#REF!</f>
        <v>#REF!</v>
      </c>
      <c r="AG15" s="108" t="e">
        <f>AG5/#REF!</f>
        <v>#REF!</v>
      </c>
      <c r="AH15" s="108" t="e">
        <f>AH5/#REF!</f>
        <v>#REF!</v>
      </c>
      <c r="AI15" s="108" t="e">
        <f>AI5/#REF!</f>
        <v>#REF!</v>
      </c>
      <c r="AJ15" s="108" t="e">
        <f>AJ5/#REF!</f>
        <v>#REF!</v>
      </c>
      <c r="AK15" s="108" t="e">
        <f>AK5/#REF!</f>
        <v>#REF!</v>
      </c>
      <c r="AL15" s="108" t="e">
        <f>AL5/#REF!</f>
        <v>#REF!</v>
      </c>
      <c r="AM15" s="108" t="e">
        <f>AM5/#REF!</f>
        <v>#REF!</v>
      </c>
      <c r="AN15" s="108" t="e">
        <f>AN5/#REF!</f>
        <v>#REF!</v>
      </c>
      <c r="AO15" s="108" t="e">
        <f>AO5/#REF!</f>
        <v>#REF!</v>
      </c>
      <c r="AP15" s="108" t="e">
        <f>AP5/#REF!</f>
        <v>#REF!</v>
      </c>
      <c r="AQ15" s="108" t="e">
        <f>AQ5/#REF!</f>
        <v>#REF!</v>
      </c>
      <c r="AR15" s="108" t="e">
        <f>AR5/#REF!</f>
        <v>#REF!</v>
      </c>
      <c r="AS15" s="108" t="e">
        <f>AS5/#REF!</f>
        <v>#REF!</v>
      </c>
      <c r="AT15" s="108" t="e">
        <f>AT5/#REF!</f>
        <v>#REF!</v>
      </c>
      <c r="AU15" s="108" t="e">
        <f>AU5/#REF!</f>
        <v>#REF!</v>
      </c>
      <c r="AV15" s="108" t="e">
        <f>AV5/#REF!</f>
        <v>#REF!</v>
      </c>
      <c r="AW15" s="108" t="e">
        <f>AW5/#REF!</f>
        <v>#REF!</v>
      </c>
      <c r="AX15" s="108" t="e">
        <f>AX5/#REF!</f>
        <v>#REF!</v>
      </c>
      <c r="AY15" s="108" t="e">
        <f>AY5/#REF!</f>
        <v>#REF!</v>
      </c>
      <c r="AZ15" s="108" t="e">
        <f>AZ5/#REF!</f>
        <v>#REF!</v>
      </c>
      <c r="BA15" s="108" t="e">
        <f>BA5/#REF!</f>
        <v>#REF!</v>
      </c>
      <c r="BB15" s="108" t="e">
        <f>BB5/#REF!</f>
        <v>#REF!</v>
      </c>
      <c r="BC15" s="108" t="e">
        <f>BC5/#REF!</f>
        <v>#REF!</v>
      </c>
      <c r="BD15" s="108" t="e">
        <f>BD5/#REF!</f>
        <v>#REF!</v>
      </c>
      <c r="BE15" s="108" t="e">
        <f>BE5/#REF!</f>
        <v>#REF!</v>
      </c>
      <c r="BF15" s="108" t="e">
        <f>BF5/#REF!</f>
        <v>#REF!</v>
      </c>
      <c r="BG15" s="108" t="e">
        <f>BG5/#REF!</f>
        <v>#REF!</v>
      </c>
      <c r="BH15" s="108" t="e">
        <f>BH5/#REF!</f>
        <v>#REF!</v>
      </c>
      <c r="BI15" s="108" t="e">
        <f>BI5/#REF!</f>
        <v>#REF!</v>
      </c>
      <c r="BJ15" s="108" t="e">
        <f>BJ5/#REF!</f>
        <v>#REF!</v>
      </c>
      <c r="BK15" s="108" t="e">
        <f>BK5/#REF!</f>
        <v>#REF!</v>
      </c>
      <c r="BL15" s="108" t="e">
        <f>BL5/#REF!</f>
        <v>#REF!</v>
      </c>
      <c r="BM15" s="108" t="e">
        <f>BM5/#REF!</f>
        <v>#REF!</v>
      </c>
      <c r="BN15" s="108" t="e">
        <f>BN5/#REF!</f>
        <v>#REF!</v>
      </c>
      <c r="BO15" s="108" t="e">
        <f>BO5/#REF!</f>
        <v>#REF!</v>
      </c>
      <c r="BP15" s="108" t="e">
        <f>BP5/#REF!</f>
        <v>#REF!</v>
      </c>
      <c r="BQ15" s="108" t="e">
        <f>BQ5/#REF!</f>
        <v>#REF!</v>
      </c>
      <c r="BR15" s="108" t="e">
        <f>BR5/#REF!</f>
        <v>#REF!</v>
      </c>
      <c r="BS15" s="108" t="e">
        <f>BS5/#REF!</f>
        <v>#REF!</v>
      </c>
      <c r="BT15" s="108" t="e">
        <f>BT5/#REF!</f>
        <v>#REF!</v>
      </c>
      <c r="BU15" s="108"/>
      <c r="BV15" s="108"/>
      <c r="BW15" s="108"/>
      <c r="BX15" s="108"/>
      <c r="BY15" s="108"/>
    </row>
    <row r="16" spans="1:77" s="112" customFormat="1" ht="15.75" thickBot="1">
      <c r="A16" s="76"/>
      <c r="B16" s="110" t="s">
        <v>14</v>
      </c>
      <c r="C16" s="108" t="e">
        <f>C6/#REF!</f>
        <v>#REF!</v>
      </c>
      <c r="D16" s="108" t="e">
        <f>D6/#REF!</f>
        <v>#REF!</v>
      </c>
      <c r="E16" s="108" t="e">
        <f>E6/#REF!</f>
        <v>#REF!</v>
      </c>
      <c r="F16" s="108" t="e">
        <f>F6/#REF!</f>
        <v>#REF!</v>
      </c>
      <c r="G16" s="108" t="e">
        <f>G6/#REF!</f>
        <v>#REF!</v>
      </c>
      <c r="H16" s="108" t="e">
        <f>H6/#REF!</f>
        <v>#REF!</v>
      </c>
      <c r="I16" s="108" t="e">
        <f>I6/#REF!</f>
        <v>#REF!</v>
      </c>
      <c r="J16" s="108" t="e">
        <f>J6/#REF!</f>
        <v>#REF!</v>
      </c>
      <c r="K16" s="108" t="e">
        <f>K6/#REF!</f>
        <v>#REF!</v>
      </c>
      <c r="L16" s="108" t="e">
        <f>L6/#REF!</f>
        <v>#REF!</v>
      </c>
      <c r="M16" s="108" t="e">
        <f>M6/#REF!</f>
        <v>#REF!</v>
      </c>
      <c r="N16" s="108" t="e">
        <f>N6/#REF!</f>
        <v>#REF!</v>
      </c>
      <c r="O16" s="108" t="e">
        <f>O6/#REF!</f>
        <v>#REF!</v>
      </c>
      <c r="P16" s="108" t="e">
        <f>P6/#REF!</f>
        <v>#REF!</v>
      </c>
      <c r="Q16" s="108" t="e">
        <f>Q6/#REF!</f>
        <v>#REF!</v>
      </c>
      <c r="R16" s="108" t="e">
        <f>R6/#REF!</f>
        <v>#REF!</v>
      </c>
      <c r="S16" s="108" t="e">
        <f>S6/#REF!</f>
        <v>#REF!</v>
      </c>
      <c r="T16" s="108" t="e">
        <f>T6/#REF!</f>
        <v>#REF!</v>
      </c>
      <c r="U16" s="108" t="e">
        <f>U6/#REF!</f>
        <v>#REF!</v>
      </c>
      <c r="V16" s="108" t="e">
        <f>V6/#REF!</f>
        <v>#REF!</v>
      </c>
      <c r="W16" s="108" t="e">
        <f>W6/#REF!</f>
        <v>#REF!</v>
      </c>
      <c r="X16" s="108" t="e">
        <f>X6/#REF!</f>
        <v>#REF!</v>
      </c>
      <c r="Y16" s="108" t="e">
        <f>Y6/#REF!</f>
        <v>#REF!</v>
      </c>
      <c r="Z16" s="108" t="e">
        <f>Z6/#REF!</f>
        <v>#REF!</v>
      </c>
      <c r="AA16" s="108" t="e">
        <f>AA6/#REF!</f>
        <v>#REF!</v>
      </c>
      <c r="AB16" s="108" t="e">
        <f>AB6/#REF!</f>
        <v>#REF!</v>
      </c>
      <c r="AC16" s="108" t="e">
        <f>AC6/#REF!</f>
        <v>#REF!</v>
      </c>
      <c r="AD16" s="108" t="e">
        <f>AD6/#REF!</f>
        <v>#REF!</v>
      </c>
      <c r="AE16" s="108" t="e">
        <f>AE6/#REF!</f>
        <v>#REF!</v>
      </c>
      <c r="AF16" s="108" t="e">
        <f>AF6/#REF!</f>
        <v>#REF!</v>
      </c>
      <c r="AG16" s="108" t="e">
        <f>AG6/#REF!</f>
        <v>#REF!</v>
      </c>
      <c r="AH16" s="108" t="e">
        <f>AH6/#REF!</f>
        <v>#REF!</v>
      </c>
      <c r="AI16" s="108" t="e">
        <f>AI6/#REF!</f>
        <v>#REF!</v>
      </c>
      <c r="AJ16" s="108" t="e">
        <f>AJ6/#REF!</f>
        <v>#REF!</v>
      </c>
      <c r="AK16" s="108" t="e">
        <f>AK6/#REF!</f>
        <v>#REF!</v>
      </c>
      <c r="AL16" s="108" t="e">
        <f>AL6/#REF!</f>
        <v>#REF!</v>
      </c>
      <c r="AM16" s="108" t="e">
        <f>AM6/#REF!</f>
        <v>#REF!</v>
      </c>
      <c r="AN16" s="108" t="e">
        <f>AN6/#REF!</f>
        <v>#REF!</v>
      </c>
      <c r="AO16" s="108" t="e">
        <f>AO6/#REF!</f>
        <v>#REF!</v>
      </c>
      <c r="AP16" s="108" t="e">
        <f>AP6/#REF!</f>
        <v>#REF!</v>
      </c>
      <c r="AQ16" s="108" t="e">
        <f>AQ6/#REF!</f>
        <v>#REF!</v>
      </c>
      <c r="AR16" s="108" t="e">
        <f>AR6/#REF!</f>
        <v>#REF!</v>
      </c>
      <c r="AS16" s="108" t="e">
        <f>AS6/#REF!</f>
        <v>#REF!</v>
      </c>
      <c r="AT16" s="108" t="e">
        <f>AT6/#REF!</f>
        <v>#REF!</v>
      </c>
      <c r="AU16" s="108" t="e">
        <f>AU6/#REF!</f>
        <v>#REF!</v>
      </c>
      <c r="AV16" s="108" t="e">
        <f>AV6/#REF!</f>
        <v>#REF!</v>
      </c>
      <c r="AW16" s="108" t="e">
        <f>AW6/#REF!</f>
        <v>#REF!</v>
      </c>
      <c r="AX16" s="108" t="e">
        <f>AX6/#REF!</f>
        <v>#REF!</v>
      </c>
      <c r="AY16" s="108" t="e">
        <f>AY6/#REF!</f>
        <v>#REF!</v>
      </c>
      <c r="AZ16" s="108" t="e">
        <f>AZ6/#REF!</f>
        <v>#REF!</v>
      </c>
      <c r="BA16" s="108" t="e">
        <f>BA6/#REF!</f>
        <v>#REF!</v>
      </c>
      <c r="BB16" s="108" t="e">
        <f>BB6/#REF!</f>
        <v>#REF!</v>
      </c>
      <c r="BC16" s="108" t="e">
        <f>BC6/#REF!</f>
        <v>#REF!</v>
      </c>
      <c r="BD16" s="108" t="e">
        <f>BD6/#REF!</f>
        <v>#REF!</v>
      </c>
      <c r="BE16" s="108" t="e">
        <f>BE6/#REF!</f>
        <v>#REF!</v>
      </c>
      <c r="BF16" s="108" t="e">
        <f>BF6/#REF!</f>
        <v>#REF!</v>
      </c>
      <c r="BG16" s="108" t="e">
        <f>BG6/#REF!</f>
        <v>#REF!</v>
      </c>
      <c r="BH16" s="108" t="e">
        <f>BH6/#REF!</f>
        <v>#REF!</v>
      </c>
      <c r="BI16" s="108" t="e">
        <f>BI6/#REF!</f>
        <v>#REF!</v>
      </c>
      <c r="BJ16" s="108" t="e">
        <f>BJ6/#REF!</f>
        <v>#REF!</v>
      </c>
      <c r="BK16" s="108" t="e">
        <f>BK6/#REF!</f>
        <v>#REF!</v>
      </c>
      <c r="BL16" s="108" t="e">
        <f>BL6/#REF!</f>
        <v>#REF!</v>
      </c>
      <c r="BM16" s="108" t="e">
        <f>BM6/#REF!</f>
        <v>#REF!</v>
      </c>
      <c r="BN16" s="108" t="e">
        <f>BN6/#REF!</f>
        <v>#REF!</v>
      </c>
      <c r="BO16" s="108" t="e">
        <f>BO6/#REF!</f>
        <v>#REF!</v>
      </c>
      <c r="BP16" s="108" t="e">
        <f>BP6/#REF!</f>
        <v>#REF!</v>
      </c>
      <c r="BQ16" s="108" t="e">
        <f>BQ6/#REF!</f>
        <v>#REF!</v>
      </c>
      <c r="BR16" s="108" t="e">
        <f>BR6/#REF!</f>
        <v>#REF!</v>
      </c>
      <c r="BS16" s="108" t="e">
        <f>BS6/#REF!</f>
        <v>#REF!</v>
      </c>
      <c r="BT16" s="108" t="e">
        <f>BT6/#REF!</f>
        <v>#REF!</v>
      </c>
      <c r="BU16" s="111"/>
      <c r="BV16" s="111"/>
      <c r="BW16" s="111"/>
      <c r="BX16" s="111"/>
      <c r="BY16" s="111"/>
    </row>
    <row r="17" spans="1:77" s="112" customFormat="1" ht="15.75" thickBot="1">
      <c r="A17" s="76"/>
      <c r="B17" s="113" t="s">
        <v>15</v>
      </c>
      <c r="C17" s="108" t="e">
        <f>C7/#REF!</f>
        <v>#REF!</v>
      </c>
      <c r="D17" s="108" t="e">
        <f>D7/#REF!</f>
        <v>#REF!</v>
      </c>
      <c r="E17" s="108" t="e">
        <f>E7/#REF!</f>
        <v>#REF!</v>
      </c>
      <c r="F17" s="108" t="e">
        <f>F7/#REF!</f>
        <v>#REF!</v>
      </c>
      <c r="G17" s="108" t="e">
        <f>G7/#REF!</f>
        <v>#REF!</v>
      </c>
      <c r="H17" s="108" t="e">
        <f>H7/#REF!</f>
        <v>#REF!</v>
      </c>
      <c r="I17" s="108" t="e">
        <f>I7/#REF!</f>
        <v>#REF!</v>
      </c>
      <c r="J17" s="108" t="e">
        <f>J7/#REF!</f>
        <v>#REF!</v>
      </c>
      <c r="K17" s="108" t="e">
        <f>K7/#REF!</f>
        <v>#REF!</v>
      </c>
      <c r="L17" s="108" t="e">
        <f>L7/#REF!</f>
        <v>#REF!</v>
      </c>
      <c r="M17" s="108" t="e">
        <f>M7/#REF!</f>
        <v>#REF!</v>
      </c>
      <c r="N17" s="108" t="e">
        <f>N7/#REF!</f>
        <v>#REF!</v>
      </c>
      <c r="O17" s="108" t="e">
        <f>O7/#REF!</f>
        <v>#REF!</v>
      </c>
      <c r="P17" s="108" t="e">
        <f>P7/#REF!</f>
        <v>#REF!</v>
      </c>
      <c r="Q17" s="108" t="e">
        <f>Q7/#REF!</f>
        <v>#REF!</v>
      </c>
      <c r="R17" s="108" t="e">
        <f>R7/#REF!</f>
        <v>#REF!</v>
      </c>
      <c r="S17" s="108" t="e">
        <f>S7/#REF!</f>
        <v>#REF!</v>
      </c>
      <c r="T17" s="108" t="e">
        <f>T7/#REF!</f>
        <v>#REF!</v>
      </c>
      <c r="U17" s="108" t="e">
        <f>U7/#REF!</f>
        <v>#REF!</v>
      </c>
      <c r="V17" s="108" t="e">
        <f>V7/#REF!</f>
        <v>#REF!</v>
      </c>
      <c r="W17" s="108" t="e">
        <f>W7/#REF!</f>
        <v>#REF!</v>
      </c>
      <c r="X17" s="108" t="e">
        <f>X7/#REF!</f>
        <v>#REF!</v>
      </c>
      <c r="Y17" s="108" t="e">
        <f>Y7/#REF!</f>
        <v>#REF!</v>
      </c>
      <c r="Z17" s="108" t="e">
        <f>Z7/#REF!</f>
        <v>#REF!</v>
      </c>
      <c r="AA17" s="108" t="e">
        <f>AA7/#REF!</f>
        <v>#REF!</v>
      </c>
      <c r="AB17" s="108" t="e">
        <f>AB7/#REF!</f>
        <v>#REF!</v>
      </c>
      <c r="AC17" s="108" t="e">
        <f>AC7/#REF!</f>
        <v>#REF!</v>
      </c>
      <c r="AD17" s="108" t="e">
        <f>AD7/#REF!</f>
        <v>#REF!</v>
      </c>
      <c r="AE17" s="108" t="e">
        <f>AE7/#REF!</f>
        <v>#REF!</v>
      </c>
      <c r="AF17" s="108" t="e">
        <f>AF7/#REF!</f>
        <v>#REF!</v>
      </c>
      <c r="AG17" s="108" t="e">
        <f>AG7/#REF!</f>
        <v>#REF!</v>
      </c>
      <c r="AH17" s="108" t="e">
        <f>AH7/#REF!</f>
        <v>#REF!</v>
      </c>
      <c r="AI17" s="108" t="e">
        <f>AI7/#REF!</f>
        <v>#REF!</v>
      </c>
      <c r="AJ17" s="108" t="e">
        <f>AJ7/#REF!</f>
        <v>#REF!</v>
      </c>
      <c r="AK17" s="108" t="e">
        <f>AK7/#REF!</f>
        <v>#REF!</v>
      </c>
      <c r="AL17" s="108" t="e">
        <f>AL7/#REF!</f>
        <v>#REF!</v>
      </c>
      <c r="AM17" s="108" t="e">
        <f>AM7/#REF!</f>
        <v>#REF!</v>
      </c>
      <c r="AN17" s="108" t="e">
        <f>AN7/#REF!</f>
        <v>#REF!</v>
      </c>
      <c r="AO17" s="108" t="e">
        <f>AO7/#REF!</f>
        <v>#REF!</v>
      </c>
      <c r="AP17" s="108" t="e">
        <f>AP7/#REF!</f>
        <v>#REF!</v>
      </c>
      <c r="AQ17" s="108" t="e">
        <f>AQ7/#REF!</f>
        <v>#REF!</v>
      </c>
      <c r="AR17" s="108" t="e">
        <f>AR7/#REF!</f>
        <v>#REF!</v>
      </c>
      <c r="AS17" s="108" t="e">
        <f>AS7/#REF!</f>
        <v>#REF!</v>
      </c>
      <c r="AT17" s="108" t="e">
        <f>AT7/#REF!</f>
        <v>#REF!</v>
      </c>
      <c r="AU17" s="108" t="e">
        <f>AU7/#REF!</f>
        <v>#REF!</v>
      </c>
      <c r="AV17" s="108" t="e">
        <f>AV7/#REF!</f>
        <v>#REF!</v>
      </c>
      <c r="AW17" s="108" t="e">
        <f>AW7/#REF!</f>
        <v>#REF!</v>
      </c>
      <c r="AX17" s="108" t="e">
        <f>AX7/#REF!</f>
        <v>#REF!</v>
      </c>
      <c r="AY17" s="108" t="e">
        <f>AY7/#REF!</f>
        <v>#REF!</v>
      </c>
      <c r="AZ17" s="108" t="e">
        <f>AZ7/#REF!</f>
        <v>#REF!</v>
      </c>
      <c r="BA17" s="108" t="e">
        <f>BA7/#REF!</f>
        <v>#REF!</v>
      </c>
      <c r="BB17" s="108" t="e">
        <f>BB7/#REF!</f>
        <v>#REF!</v>
      </c>
      <c r="BC17" s="108" t="e">
        <f>BC7/#REF!</f>
        <v>#REF!</v>
      </c>
      <c r="BD17" s="108" t="e">
        <f>BD7/#REF!</f>
        <v>#REF!</v>
      </c>
      <c r="BE17" s="108" t="e">
        <f>BE7/#REF!</f>
        <v>#REF!</v>
      </c>
      <c r="BF17" s="108" t="e">
        <f>BF7/#REF!</f>
        <v>#REF!</v>
      </c>
      <c r="BG17" s="108" t="e">
        <f>BG7/#REF!</f>
        <v>#REF!</v>
      </c>
      <c r="BH17" s="108" t="e">
        <f>BH7/#REF!</f>
        <v>#REF!</v>
      </c>
      <c r="BI17" s="108" t="e">
        <f>BI7/#REF!</f>
        <v>#REF!</v>
      </c>
      <c r="BJ17" s="108" t="e">
        <f>BJ7/#REF!</f>
        <v>#REF!</v>
      </c>
      <c r="BK17" s="108" t="e">
        <f>BK7/#REF!</f>
        <v>#REF!</v>
      </c>
      <c r="BL17" s="108" t="e">
        <f>BL7/#REF!</f>
        <v>#REF!</v>
      </c>
      <c r="BM17" s="108" t="e">
        <f>BM7/#REF!</f>
        <v>#REF!</v>
      </c>
      <c r="BN17" s="108" t="e">
        <f>BN7/#REF!</f>
        <v>#REF!</v>
      </c>
      <c r="BO17" s="108" t="e">
        <f>BO7/#REF!</f>
        <v>#REF!</v>
      </c>
      <c r="BP17" s="108" t="e">
        <f>BP7/#REF!</f>
        <v>#REF!</v>
      </c>
      <c r="BQ17" s="108" t="e">
        <f>BQ7/#REF!</f>
        <v>#REF!</v>
      </c>
      <c r="BR17" s="108" t="e">
        <f>BR7/#REF!</f>
        <v>#REF!</v>
      </c>
      <c r="BS17" s="108" t="e">
        <f>BS7/#REF!</f>
        <v>#REF!</v>
      </c>
      <c r="BT17" s="108" t="e">
        <f>BT7/#REF!</f>
        <v>#REF!</v>
      </c>
      <c r="BU17" s="111"/>
      <c r="BV17" s="111"/>
      <c r="BW17" s="111"/>
      <c r="BX17" s="111"/>
      <c r="BY17" s="111"/>
    </row>
    <row r="18" spans="1:77" s="112" customFormat="1" ht="15.75" thickBot="1">
      <c r="A18" s="76"/>
      <c r="B18" s="113" t="s">
        <v>16</v>
      </c>
      <c r="C18" s="108" t="e">
        <f>C8/#REF!</f>
        <v>#REF!</v>
      </c>
      <c r="D18" s="108" t="e">
        <f>D8/#REF!</f>
        <v>#REF!</v>
      </c>
      <c r="E18" s="108" t="e">
        <f>E8/#REF!</f>
        <v>#REF!</v>
      </c>
      <c r="F18" s="108" t="e">
        <f>F8/#REF!</f>
        <v>#REF!</v>
      </c>
      <c r="G18" s="108" t="e">
        <f>G8/#REF!</f>
        <v>#REF!</v>
      </c>
      <c r="H18" s="108" t="e">
        <f>H8/#REF!</f>
        <v>#REF!</v>
      </c>
      <c r="I18" s="108" t="e">
        <f>I8/#REF!</f>
        <v>#REF!</v>
      </c>
      <c r="J18" s="108" t="e">
        <f>J8/#REF!</f>
        <v>#REF!</v>
      </c>
      <c r="K18" s="108" t="e">
        <f>K8/#REF!</f>
        <v>#REF!</v>
      </c>
      <c r="L18" s="108" t="e">
        <f>L8/#REF!</f>
        <v>#REF!</v>
      </c>
      <c r="M18" s="108" t="e">
        <f>M8/#REF!</f>
        <v>#REF!</v>
      </c>
      <c r="N18" s="108" t="e">
        <f>N8/#REF!</f>
        <v>#REF!</v>
      </c>
      <c r="O18" s="108" t="e">
        <f>O8/#REF!</f>
        <v>#REF!</v>
      </c>
      <c r="P18" s="108" t="e">
        <f>P8/#REF!</f>
        <v>#REF!</v>
      </c>
      <c r="Q18" s="108" t="e">
        <f>Q8/#REF!</f>
        <v>#REF!</v>
      </c>
      <c r="R18" s="108" t="e">
        <f>R8/#REF!</f>
        <v>#REF!</v>
      </c>
      <c r="S18" s="108" t="e">
        <f>S8/#REF!</f>
        <v>#REF!</v>
      </c>
      <c r="T18" s="108" t="e">
        <f>T8/#REF!</f>
        <v>#REF!</v>
      </c>
      <c r="U18" s="108" t="e">
        <f>U8/#REF!</f>
        <v>#REF!</v>
      </c>
      <c r="V18" s="108" t="e">
        <f>V8/#REF!</f>
        <v>#REF!</v>
      </c>
      <c r="W18" s="108" t="e">
        <f>W8/#REF!</f>
        <v>#REF!</v>
      </c>
      <c r="X18" s="108" t="e">
        <f>X8/#REF!</f>
        <v>#REF!</v>
      </c>
      <c r="Y18" s="108" t="e">
        <f>Y8/#REF!</f>
        <v>#REF!</v>
      </c>
      <c r="Z18" s="108" t="e">
        <f>Z8/#REF!</f>
        <v>#REF!</v>
      </c>
      <c r="AA18" s="108" t="e">
        <f>AA8/#REF!</f>
        <v>#REF!</v>
      </c>
      <c r="AB18" s="108" t="e">
        <f>AB8/#REF!</f>
        <v>#REF!</v>
      </c>
      <c r="AC18" s="108" t="e">
        <f>AC8/#REF!</f>
        <v>#REF!</v>
      </c>
      <c r="AD18" s="108" t="e">
        <f>AD8/#REF!</f>
        <v>#REF!</v>
      </c>
      <c r="AE18" s="108" t="e">
        <f>AE8/#REF!</f>
        <v>#REF!</v>
      </c>
      <c r="AF18" s="108" t="e">
        <f>AF8/#REF!</f>
        <v>#REF!</v>
      </c>
      <c r="AG18" s="108" t="e">
        <f>AG8/#REF!</f>
        <v>#REF!</v>
      </c>
      <c r="AH18" s="108" t="e">
        <f>AH8/#REF!</f>
        <v>#REF!</v>
      </c>
      <c r="AI18" s="108" t="e">
        <f>AI8/#REF!</f>
        <v>#REF!</v>
      </c>
      <c r="AJ18" s="108" t="e">
        <f>AJ8/#REF!</f>
        <v>#REF!</v>
      </c>
      <c r="AK18" s="108" t="e">
        <f>AK8/#REF!</f>
        <v>#REF!</v>
      </c>
      <c r="AL18" s="108" t="e">
        <f>AL8/#REF!</f>
        <v>#REF!</v>
      </c>
      <c r="AM18" s="108" t="e">
        <f>AM8/#REF!</f>
        <v>#REF!</v>
      </c>
      <c r="AN18" s="108" t="e">
        <f>AN8/#REF!</f>
        <v>#REF!</v>
      </c>
      <c r="AO18" s="108" t="e">
        <f>AO8/#REF!</f>
        <v>#REF!</v>
      </c>
      <c r="AP18" s="108" t="e">
        <f>AP8/#REF!</f>
        <v>#REF!</v>
      </c>
      <c r="AQ18" s="108" t="e">
        <f>AQ8/#REF!</f>
        <v>#REF!</v>
      </c>
      <c r="AR18" s="108" t="e">
        <f>AR8/#REF!</f>
        <v>#REF!</v>
      </c>
      <c r="AS18" s="108" t="e">
        <f>AS8/#REF!</f>
        <v>#REF!</v>
      </c>
      <c r="AT18" s="108" t="e">
        <f>AT8/#REF!</f>
        <v>#REF!</v>
      </c>
      <c r="AU18" s="108" t="e">
        <f>AU8/#REF!</f>
        <v>#REF!</v>
      </c>
      <c r="AV18" s="108" t="e">
        <f>AV8/#REF!</f>
        <v>#REF!</v>
      </c>
      <c r="AW18" s="108" t="e">
        <f>AW8/#REF!</f>
        <v>#REF!</v>
      </c>
      <c r="AX18" s="108" t="e">
        <f>AX8/#REF!</f>
        <v>#REF!</v>
      </c>
      <c r="AY18" s="108" t="e">
        <f>AY8/#REF!</f>
        <v>#REF!</v>
      </c>
      <c r="AZ18" s="108" t="e">
        <f>AZ8/#REF!</f>
        <v>#REF!</v>
      </c>
      <c r="BA18" s="108" t="e">
        <f>BA8/#REF!</f>
        <v>#REF!</v>
      </c>
      <c r="BB18" s="108" t="e">
        <f>BB8/#REF!</f>
        <v>#REF!</v>
      </c>
      <c r="BC18" s="108" t="e">
        <f>BC8/#REF!</f>
        <v>#REF!</v>
      </c>
      <c r="BD18" s="108" t="e">
        <f>BD8/#REF!</f>
        <v>#REF!</v>
      </c>
      <c r="BE18" s="108" t="e">
        <f>BE8/#REF!</f>
        <v>#REF!</v>
      </c>
      <c r="BF18" s="108" t="e">
        <f>BF8/#REF!</f>
        <v>#REF!</v>
      </c>
      <c r="BG18" s="108" t="e">
        <f>BG8/#REF!</f>
        <v>#REF!</v>
      </c>
      <c r="BH18" s="108" t="e">
        <f>BH8/#REF!</f>
        <v>#REF!</v>
      </c>
      <c r="BI18" s="108" t="e">
        <f>BI8/#REF!</f>
        <v>#REF!</v>
      </c>
      <c r="BJ18" s="108" t="e">
        <f>BJ8/#REF!</f>
        <v>#REF!</v>
      </c>
      <c r="BK18" s="108" t="e">
        <f>BK8/#REF!</f>
        <v>#REF!</v>
      </c>
      <c r="BL18" s="108" t="e">
        <f>BL8/#REF!</f>
        <v>#REF!</v>
      </c>
      <c r="BM18" s="108" t="e">
        <f>BM8/#REF!</f>
        <v>#REF!</v>
      </c>
      <c r="BN18" s="108" t="e">
        <f>BN8/#REF!</f>
        <v>#REF!</v>
      </c>
      <c r="BO18" s="108" t="e">
        <f>BO8/#REF!</f>
        <v>#REF!</v>
      </c>
      <c r="BP18" s="108" t="e">
        <f>BP8/#REF!</f>
        <v>#REF!</v>
      </c>
      <c r="BQ18" s="108" t="e">
        <f>BQ8/#REF!</f>
        <v>#REF!</v>
      </c>
      <c r="BR18" s="108" t="e">
        <f>BR8/#REF!</f>
        <v>#REF!</v>
      </c>
      <c r="BS18" s="108" t="e">
        <f>BS8/#REF!</f>
        <v>#REF!</v>
      </c>
      <c r="BT18" s="108" t="e">
        <f>BT8/#REF!</f>
        <v>#REF!</v>
      </c>
      <c r="BU18" s="111"/>
      <c r="BV18" s="111"/>
      <c r="BW18" s="111"/>
      <c r="BX18" s="111"/>
      <c r="BY18" s="111"/>
    </row>
    <row r="19" spans="1:77" s="112" customFormat="1" ht="15.75" thickBot="1">
      <c r="A19" s="76"/>
      <c r="B19" s="113" t="s">
        <v>17</v>
      </c>
      <c r="C19" s="108" t="e">
        <f>C9/#REF!</f>
        <v>#REF!</v>
      </c>
      <c r="D19" s="108" t="e">
        <f>D9/#REF!</f>
        <v>#REF!</v>
      </c>
      <c r="E19" s="108" t="e">
        <f>E9/#REF!</f>
        <v>#REF!</v>
      </c>
      <c r="F19" s="108" t="e">
        <f>F9/#REF!</f>
        <v>#REF!</v>
      </c>
      <c r="G19" s="108" t="e">
        <f>G9/#REF!</f>
        <v>#REF!</v>
      </c>
      <c r="H19" s="108" t="e">
        <f>H9/#REF!</f>
        <v>#REF!</v>
      </c>
      <c r="I19" s="108" t="e">
        <f>I9/#REF!</f>
        <v>#REF!</v>
      </c>
      <c r="J19" s="108" t="e">
        <f>J9/#REF!</f>
        <v>#REF!</v>
      </c>
      <c r="K19" s="108" t="e">
        <f>K9/#REF!</f>
        <v>#REF!</v>
      </c>
      <c r="L19" s="108" t="e">
        <f>L9/#REF!</f>
        <v>#REF!</v>
      </c>
      <c r="M19" s="108" t="e">
        <f>M9/#REF!</f>
        <v>#REF!</v>
      </c>
      <c r="N19" s="108" t="e">
        <f>N9/#REF!</f>
        <v>#REF!</v>
      </c>
      <c r="O19" s="108" t="e">
        <f>O9/#REF!</f>
        <v>#REF!</v>
      </c>
      <c r="P19" s="108" t="e">
        <f>P9/#REF!</f>
        <v>#REF!</v>
      </c>
      <c r="Q19" s="108" t="e">
        <f>Q9/#REF!</f>
        <v>#REF!</v>
      </c>
      <c r="R19" s="108" t="e">
        <f>R9/#REF!</f>
        <v>#REF!</v>
      </c>
      <c r="S19" s="108" t="e">
        <f>S9/#REF!</f>
        <v>#REF!</v>
      </c>
      <c r="T19" s="108" t="e">
        <f>T9/#REF!</f>
        <v>#REF!</v>
      </c>
      <c r="U19" s="108" t="e">
        <f>U9/#REF!</f>
        <v>#REF!</v>
      </c>
      <c r="V19" s="108" t="e">
        <f>V9/#REF!</f>
        <v>#REF!</v>
      </c>
      <c r="W19" s="108" t="e">
        <f>W9/#REF!</f>
        <v>#REF!</v>
      </c>
      <c r="X19" s="108" t="e">
        <f>X9/#REF!</f>
        <v>#REF!</v>
      </c>
      <c r="Y19" s="108" t="e">
        <f>Y9/#REF!</f>
        <v>#REF!</v>
      </c>
      <c r="Z19" s="108" t="e">
        <f>Z9/#REF!</f>
        <v>#REF!</v>
      </c>
      <c r="AA19" s="108" t="e">
        <f>AA9/#REF!</f>
        <v>#REF!</v>
      </c>
      <c r="AB19" s="108" t="e">
        <f>AB9/#REF!</f>
        <v>#REF!</v>
      </c>
      <c r="AC19" s="108" t="e">
        <f>AC9/#REF!</f>
        <v>#REF!</v>
      </c>
      <c r="AD19" s="108" t="e">
        <f>AD9/#REF!</f>
        <v>#REF!</v>
      </c>
      <c r="AE19" s="108" t="e">
        <f>AE9/#REF!</f>
        <v>#REF!</v>
      </c>
      <c r="AF19" s="108" t="e">
        <f>AF9/#REF!</f>
        <v>#REF!</v>
      </c>
      <c r="AG19" s="108" t="e">
        <f>AG9/#REF!</f>
        <v>#REF!</v>
      </c>
      <c r="AH19" s="108" t="e">
        <f>AH9/#REF!</f>
        <v>#REF!</v>
      </c>
      <c r="AI19" s="108" t="e">
        <f>AI9/#REF!</f>
        <v>#REF!</v>
      </c>
      <c r="AJ19" s="108" t="e">
        <f>AJ9/#REF!</f>
        <v>#REF!</v>
      </c>
      <c r="AK19" s="108" t="e">
        <f>AK9/#REF!</f>
        <v>#REF!</v>
      </c>
      <c r="AL19" s="108" t="e">
        <f>AL9/#REF!</f>
        <v>#REF!</v>
      </c>
      <c r="AM19" s="108" t="e">
        <f>AM9/#REF!</f>
        <v>#REF!</v>
      </c>
      <c r="AN19" s="108" t="e">
        <f>AN9/#REF!</f>
        <v>#REF!</v>
      </c>
      <c r="AO19" s="108" t="e">
        <f>AO9/#REF!</f>
        <v>#REF!</v>
      </c>
      <c r="AP19" s="108" t="e">
        <f>AP9/#REF!</f>
        <v>#REF!</v>
      </c>
      <c r="AQ19" s="108" t="e">
        <f>AQ9/#REF!</f>
        <v>#REF!</v>
      </c>
      <c r="AR19" s="108" t="e">
        <f>AR9/#REF!</f>
        <v>#REF!</v>
      </c>
      <c r="AS19" s="108" t="e">
        <f>AS9/#REF!</f>
        <v>#REF!</v>
      </c>
      <c r="AT19" s="108" t="e">
        <f>AT9/#REF!</f>
        <v>#REF!</v>
      </c>
      <c r="AU19" s="108" t="e">
        <f>AU9/#REF!</f>
        <v>#REF!</v>
      </c>
      <c r="AV19" s="108" t="e">
        <f>AV9/#REF!</f>
        <v>#REF!</v>
      </c>
      <c r="AW19" s="108" t="e">
        <f>AW9/#REF!</f>
        <v>#REF!</v>
      </c>
      <c r="AX19" s="108" t="e">
        <f>AX9/#REF!</f>
        <v>#REF!</v>
      </c>
      <c r="AY19" s="108" t="e">
        <f>AY9/#REF!</f>
        <v>#REF!</v>
      </c>
      <c r="AZ19" s="108" t="e">
        <f>AZ9/#REF!</f>
        <v>#REF!</v>
      </c>
      <c r="BA19" s="108" t="e">
        <f>BA9/#REF!</f>
        <v>#REF!</v>
      </c>
      <c r="BB19" s="108" t="e">
        <f>BB9/#REF!</f>
        <v>#REF!</v>
      </c>
      <c r="BC19" s="108" t="e">
        <f>BC9/#REF!</f>
        <v>#REF!</v>
      </c>
      <c r="BD19" s="108" t="e">
        <f>BD9/#REF!</f>
        <v>#REF!</v>
      </c>
      <c r="BE19" s="108" t="e">
        <f>BE9/#REF!</f>
        <v>#REF!</v>
      </c>
      <c r="BF19" s="108" t="e">
        <f>BF9/#REF!</f>
        <v>#REF!</v>
      </c>
      <c r="BG19" s="108" t="e">
        <f>BG9/#REF!</f>
        <v>#REF!</v>
      </c>
      <c r="BH19" s="108" t="e">
        <f>BH9/#REF!</f>
        <v>#REF!</v>
      </c>
      <c r="BI19" s="108" t="e">
        <f>BI9/#REF!</f>
        <v>#REF!</v>
      </c>
      <c r="BJ19" s="108" t="e">
        <f>BJ9/#REF!</f>
        <v>#REF!</v>
      </c>
      <c r="BK19" s="108" t="e">
        <f>BK9/#REF!</f>
        <v>#REF!</v>
      </c>
      <c r="BL19" s="108" t="e">
        <f>BL9/#REF!</f>
        <v>#REF!</v>
      </c>
      <c r="BM19" s="108" t="e">
        <f>BM9/#REF!</f>
        <v>#REF!</v>
      </c>
      <c r="BN19" s="108" t="e">
        <f>BN9/#REF!</f>
        <v>#REF!</v>
      </c>
      <c r="BO19" s="108" t="e">
        <f>BO9/#REF!</f>
        <v>#REF!</v>
      </c>
      <c r="BP19" s="108" t="e">
        <f>BP9/#REF!</f>
        <v>#REF!</v>
      </c>
      <c r="BQ19" s="108" t="e">
        <f>BQ9/#REF!</f>
        <v>#REF!</v>
      </c>
      <c r="BR19" s="108" t="e">
        <f>BR9/#REF!</f>
        <v>#REF!</v>
      </c>
      <c r="BS19" s="108" t="e">
        <f>BS9/#REF!</f>
        <v>#REF!</v>
      </c>
      <c r="BT19" s="108" t="e">
        <f>BT9/#REF!</f>
        <v>#REF!</v>
      </c>
      <c r="BU19" s="111"/>
      <c r="BV19" s="111"/>
      <c r="BW19" s="111"/>
      <c r="BX19" s="111"/>
      <c r="BY19" s="111"/>
    </row>
    <row r="20" spans="1:77" s="112" customFormat="1" ht="15.75" thickBot="1">
      <c r="A20" s="76"/>
      <c r="B20" s="113" t="s">
        <v>18</v>
      </c>
      <c r="C20" s="108" t="e">
        <f>C10/#REF!</f>
        <v>#REF!</v>
      </c>
      <c r="D20" s="108" t="e">
        <f>D10/#REF!</f>
        <v>#REF!</v>
      </c>
      <c r="E20" s="108" t="e">
        <f>E10/#REF!</f>
        <v>#REF!</v>
      </c>
      <c r="F20" s="108" t="e">
        <f>F10/#REF!</f>
        <v>#REF!</v>
      </c>
      <c r="G20" s="108" t="e">
        <f>G10/#REF!</f>
        <v>#REF!</v>
      </c>
      <c r="H20" s="108" t="e">
        <f>H10/#REF!</f>
        <v>#REF!</v>
      </c>
      <c r="I20" s="108" t="e">
        <f>I10/#REF!</f>
        <v>#REF!</v>
      </c>
      <c r="J20" s="108" t="e">
        <f>J10/#REF!</f>
        <v>#REF!</v>
      </c>
      <c r="K20" s="108" t="e">
        <f>K10/#REF!</f>
        <v>#REF!</v>
      </c>
      <c r="L20" s="108" t="e">
        <f>L10/#REF!</f>
        <v>#REF!</v>
      </c>
      <c r="M20" s="108" t="e">
        <f>M10/#REF!</f>
        <v>#REF!</v>
      </c>
      <c r="N20" s="108" t="e">
        <f>N10/#REF!</f>
        <v>#REF!</v>
      </c>
      <c r="O20" s="108" t="e">
        <f>O10/#REF!</f>
        <v>#REF!</v>
      </c>
      <c r="P20" s="108" t="e">
        <f>P10/#REF!</f>
        <v>#REF!</v>
      </c>
      <c r="Q20" s="108" t="e">
        <f>Q10/#REF!</f>
        <v>#REF!</v>
      </c>
      <c r="R20" s="108" t="e">
        <f>R10/#REF!</f>
        <v>#REF!</v>
      </c>
      <c r="S20" s="108" t="e">
        <f>S10/#REF!</f>
        <v>#REF!</v>
      </c>
      <c r="T20" s="108" t="e">
        <f>T10/#REF!</f>
        <v>#REF!</v>
      </c>
      <c r="U20" s="108" t="e">
        <f>U10/#REF!</f>
        <v>#REF!</v>
      </c>
      <c r="V20" s="108" t="e">
        <f>V10/#REF!</f>
        <v>#REF!</v>
      </c>
      <c r="W20" s="108" t="e">
        <f>W10/#REF!</f>
        <v>#REF!</v>
      </c>
      <c r="X20" s="108" t="e">
        <f>X10/#REF!</f>
        <v>#REF!</v>
      </c>
      <c r="Y20" s="108" t="e">
        <f>Y10/#REF!</f>
        <v>#REF!</v>
      </c>
      <c r="Z20" s="108" t="e">
        <f>Z10/#REF!</f>
        <v>#REF!</v>
      </c>
      <c r="AA20" s="108" t="e">
        <f>AA10/#REF!</f>
        <v>#REF!</v>
      </c>
      <c r="AB20" s="108" t="e">
        <f>AB10/#REF!</f>
        <v>#REF!</v>
      </c>
      <c r="AC20" s="108" t="e">
        <f>AC10/#REF!</f>
        <v>#REF!</v>
      </c>
      <c r="AD20" s="108" t="e">
        <f>AD10/#REF!</f>
        <v>#REF!</v>
      </c>
      <c r="AE20" s="108" t="e">
        <f>AE10/#REF!</f>
        <v>#REF!</v>
      </c>
      <c r="AF20" s="108" t="e">
        <f>AF10/#REF!</f>
        <v>#REF!</v>
      </c>
      <c r="AG20" s="108" t="e">
        <f>AG10/#REF!</f>
        <v>#REF!</v>
      </c>
      <c r="AH20" s="108" t="e">
        <f>AH10/#REF!</f>
        <v>#REF!</v>
      </c>
      <c r="AI20" s="108" t="e">
        <f>AI10/#REF!</f>
        <v>#REF!</v>
      </c>
      <c r="AJ20" s="108" t="e">
        <f>AJ10/#REF!</f>
        <v>#REF!</v>
      </c>
      <c r="AK20" s="108" t="e">
        <f>AK10/#REF!</f>
        <v>#REF!</v>
      </c>
      <c r="AL20" s="108" t="e">
        <f>AL10/#REF!</f>
        <v>#REF!</v>
      </c>
      <c r="AM20" s="108" t="e">
        <f>AM10/#REF!</f>
        <v>#REF!</v>
      </c>
      <c r="AN20" s="108" t="e">
        <f>AN10/#REF!</f>
        <v>#REF!</v>
      </c>
      <c r="AO20" s="108" t="e">
        <f>AO10/#REF!</f>
        <v>#REF!</v>
      </c>
      <c r="AP20" s="108" t="e">
        <f>AP10/#REF!</f>
        <v>#REF!</v>
      </c>
      <c r="AQ20" s="108" t="e">
        <f>AQ10/#REF!</f>
        <v>#REF!</v>
      </c>
      <c r="AR20" s="108" t="e">
        <f>AR10/#REF!</f>
        <v>#REF!</v>
      </c>
      <c r="AS20" s="108" t="e">
        <f>AS10/#REF!</f>
        <v>#REF!</v>
      </c>
      <c r="AT20" s="108" t="e">
        <f>AT10/#REF!</f>
        <v>#REF!</v>
      </c>
      <c r="AU20" s="108" t="e">
        <f>AU10/#REF!</f>
        <v>#REF!</v>
      </c>
      <c r="AV20" s="108" t="e">
        <f>AV10/#REF!</f>
        <v>#REF!</v>
      </c>
      <c r="AW20" s="108" t="e">
        <f>AW10/#REF!</f>
        <v>#REF!</v>
      </c>
      <c r="AX20" s="108" t="e">
        <f>AX10/#REF!</f>
        <v>#REF!</v>
      </c>
      <c r="AY20" s="108" t="e">
        <f>AY10/#REF!</f>
        <v>#REF!</v>
      </c>
      <c r="AZ20" s="108" t="e">
        <f>AZ10/#REF!</f>
        <v>#REF!</v>
      </c>
      <c r="BA20" s="108" t="e">
        <f>BA10/#REF!</f>
        <v>#REF!</v>
      </c>
      <c r="BB20" s="108" t="e">
        <f>BB10/#REF!</f>
        <v>#REF!</v>
      </c>
      <c r="BC20" s="108" t="e">
        <f>BC10/#REF!</f>
        <v>#REF!</v>
      </c>
      <c r="BD20" s="108" t="e">
        <f>BD10/#REF!</f>
        <v>#REF!</v>
      </c>
      <c r="BE20" s="108" t="e">
        <f>BE10/#REF!</f>
        <v>#REF!</v>
      </c>
      <c r="BF20" s="108" t="e">
        <f>BF10/#REF!</f>
        <v>#REF!</v>
      </c>
      <c r="BG20" s="108" t="e">
        <f>BG10/#REF!</f>
        <v>#REF!</v>
      </c>
      <c r="BH20" s="108" t="e">
        <f>BH10/#REF!</f>
        <v>#REF!</v>
      </c>
      <c r="BI20" s="108" t="e">
        <f>BI10/#REF!</f>
        <v>#REF!</v>
      </c>
      <c r="BJ20" s="108" t="e">
        <f>BJ10/#REF!</f>
        <v>#REF!</v>
      </c>
      <c r="BK20" s="108" t="e">
        <f>BK10/#REF!</f>
        <v>#REF!</v>
      </c>
      <c r="BL20" s="108" t="e">
        <f>BL10/#REF!</f>
        <v>#REF!</v>
      </c>
      <c r="BM20" s="108" t="e">
        <f>BM10/#REF!</f>
        <v>#REF!</v>
      </c>
      <c r="BN20" s="108" t="e">
        <f>BN10/#REF!</f>
        <v>#REF!</v>
      </c>
      <c r="BO20" s="108" t="e">
        <f>BO10/#REF!</f>
        <v>#REF!</v>
      </c>
      <c r="BP20" s="108" t="e">
        <f>BP10/#REF!</f>
        <v>#REF!</v>
      </c>
      <c r="BQ20" s="108" t="e">
        <f>BQ10/#REF!</f>
        <v>#REF!</v>
      </c>
      <c r="BR20" s="108" t="e">
        <f>BR10/#REF!</f>
        <v>#REF!</v>
      </c>
      <c r="BS20" s="108" t="e">
        <f>BS10/#REF!</f>
        <v>#REF!</v>
      </c>
      <c r="BT20" s="108" t="e">
        <f>BT10/#REF!</f>
        <v>#REF!</v>
      </c>
      <c r="BU20" s="111"/>
      <c r="BV20" s="111"/>
      <c r="BW20" s="111"/>
      <c r="BX20" s="111"/>
      <c r="BY20" s="111"/>
    </row>
    <row r="21" spans="1:77" s="112" customFormat="1" ht="15.75" thickBot="1">
      <c r="A21" s="76"/>
      <c r="B21" s="113" t="s">
        <v>19</v>
      </c>
      <c r="C21" s="108" t="e">
        <f>C11/#REF!</f>
        <v>#REF!</v>
      </c>
      <c r="D21" s="108" t="e">
        <f>D11/#REF!</f>
        <v>#REF!</v>
      </c>
      <c r="E21" s="108" t="e">
        <f>E11/#REF!</f>
        <v>#REF!</v>
      </c>
      <c r="F21" s="108" t="e">
        <f>F11/#REF!</f>
        <v>#REF!</v>
      </c>
      <c r="G21" s="108" t="e">
        <f>G11/#REF!</f>
        <v>#REF!</v>
      </c>
      <c r="H21" s="108" t="e">
        <f>H11/#REF!</f>
        <v>#REF!</v>
      </c>
      <c r="I21" s="108" t="e">
        <f>I11/#REF!</f>
        <v>#REF!</v>
      </c>
      <c r="J21" s="108" t="e">
        <f>J11/#REF!</f>
        <v>#REF!</v>
      </c>
      <c r="K21" s="108" t="e">
        <f>K11/#REF!</f>
        <v>#REF!</v>
      </c>
      <c r="L21" s="108" t="e">
        <f>L11/#REF!</f>
        <v>#REF!</v>
      </c>
      <c r="M21" s="108" t="e">
        <f>M11/#REF!</f>
        <v>#REF!</v>
      </c>
      <c r="N21" s="108" t="e">
        <f>N11/#REF!</f>
        <v>#REF!</v>
      </c>
      <c r="O21" s="108" t="e">
        <f>O11/#REF!</f>
        <v>#REF!</v>
      </c>
      <c r="P21" s="108" t="e">
        <f>P11/#REF!</f>
        <v>#REF!</v>
      </c>
      <c r="Q21" s="108" t="e">
        <f>Q11/#REF!</f>
        <v>#REF!</v>
      </c>
      <c r="R21" s="108" t="e">
        <f>R11/#REF!</f>
        <v>#REF!</v>
      </c>
      <c r="S21" s="108" t="e">
        <f>S11/#REF!</f>
        <v>#REF!</v>
      </c>
      <c r="T21" s="108" t="e">
        <f>T11/#REF!</f>
        <v>#REF!</v>
      </c>
      <c r="U21" s="108" t="e">
        <f>U11/#REF!</f>
        <v>#REF!</v>
      </c>
      <c r="V21" s="108" t="e">
        <f>V11/#REF!</f>
        <v>#REF!</v>
      </c>
      <c r="W21" s="108" t="e">
        <f>W11/#REF!</f>
        <v>#REF!</v>
      </c>
      <c r="X21" s="108" t="e">
        <f>X11/#REF!</f>
        <v>#REF!</v>
      </c>
      <c r="Y21" s="108" t="e">
        <f>Y11/#REF!</f>
        <v>#REF!</v>
      </c>
      <c r="Z21" s="108" t="e">
        <f>Z11/#REF!</f>
        <v>#REF!</v>
      </c>
      <c r="AA21" s="108" t="e">
        <f>AA11/#REF!</f>
        <v>#REF!</v>
      </c>
      <c r="AB21" s="108" t="e">
        <f>AB11/#REF!</f>
        <v>#REF!</v>
      </c>
      <c r="AC21" s="108" t="e">
        <f>AC11/#REF!</f>
        <v>#REF!</v>
      </c>
      <c r="AD21" s="108" t="e">
        <f>AD11/#REF!</f>
        <v>#REF!</v>
      </c>
      <c r="AE21" s="108" t="e">
        <f>AE11/#REF!</f>
        <v>#REF!</v>
      </c>
      <c r="AF21" s="108" t="e">
        <f>AF11/#REF!</f>
        <v>#REF!</v>
      </c>
      <c r="AG21" s="108" t="e">
        <f>AG11/#REF!</f>
        <v>#REF!</v>
      </c>
      <c r="AH21" s="108" t="e">
        <f>AH11/#REF!</f>
        <v>#REF!</v>
      </c>
      <c r="AI21" s="108" t="e">
        <f>AI11/#REF!</f>
        <v>#REF!</v>
      </c>
      <c r="AJ21" s="108" t="e">
        <f>AJ11/#REF!</f>
        <v>#REF!</v>
      </c>
      <c r="AK21" s="108" t="e">
        <f>AK11/#REF!</f>
        <v>#REF!</v>
      </c>
      <c r="AL21" s="108" t="e">
        <f>AL11/#REF!</f>
        <v>#REF!</v>
      </c>
      <c r="AM21" s="108" t="e">
        <f>AM11/#REF!</f>
        <v>#REF!</v>
      </c>
      <c r="AN21" s="108" t="e">
        <f>AN11/#REF!</f>
        <v>#REF!</v>
      </c>
      <c r="AO21" s="108" t="e">
        <f>AO11/#REF!</f>
        <v>#REF!</v>
      </c>
      <c r="AP21" s="108" t="e">
        <f>AP11/#REF!</f>
        <v>#REF!</v>
      </c>
      <c r="AQ21" s="108" t="e">
        <f>AQ11/#REF!</f>
        <v>#REF!</v>
      </c>
      <c r="AR21" s="108" t="e">
        <f>AR11/#REF!</f>
        <v>#REF!</v>
      </c>
      <c r="AS21" s="108" t="e">
        <f>AS11/#REF!</f>
        <v>#REF!</v>
      </c>
      <c r="AT21" s="108" t="e">
        <f>AT11/#REF!</f>
        <v>#REF!</v>
      </c>
      <c r="AU21" s="108" t="e">
        <f>AU11/#REF!</f>
        <v>#REF!</v>
      </c>
      <c r="AV21" s="108" t="e">
        <f>AV11/#REF!</f>
        <v>#REF!</v>
      </c>
      <c r="AW21" s="108" t="e">
        <f>AW11/#REF!</f>
        <v>#REF!</v>
      </c>
      <c r="AX21" s="108" t="e">
        <f>AX11/#REF!</f>
        <v>#REF!</v>
      </c>
      <c r="AY21" s="108" t="e">
        <f>AY11/#REF!</f>
        <v>#REF!</v>
      </c>
      <c r="AZ21" s="108" t="e">
        <f>AZ11/#REF!</f>
        <v>#REF!</v>
      </c>
      <c r="BA21" s="108" t="e">
        <f>BA11/#REF!</f>
        <v>#REF!</v>
      </c>
      <c r="BB21" s="108" t="e">
        <f>BB11/#REF!</f>
        <v>#REF!</v>
      </c>
      <c r="BC21" s="108" t="e">
        <f>BC11/#REF!</f>
        <v>#REF!</v>
      </c>
      <c r="BD21" s="108" t="e">
        <f>BD11/#REF!</f>
        <v>#REF!</v>
      </c>
      <c r="BE21" s="108" t="e">
        <f>BE11/#REF!</f>
        <v>#REF!</v>
      </c>
      <c r="BF21" s="108" t="e">
        <f>BF11/#REF!</f>
        <v>#REF!</v>
      </c>
      <c r="BG21" s="108" t="e">
        <f>BG11/#REF!</f>
        <v>#REF!</v>
      </c>
      <c r="BH21" s="108" t="e">
        <f>BH11/#REF!</f>
        <v>#REF!</v>
      </c>
      <c r="BI21" s="108" t="e">
        <f>BI11/#REF!</f>
        <v>#REF!</v>
      </c>
      <c r="BJ21" s="108" t="e">
        <f>BJ11/#REF!</f>
        <v>#REF!</v>
      </c>
      <c r="BK21" s="108" t="e">
        <f>BK11/#REF!</f>
        <v>#REF!</v>
      </c>
      <c r="BL21" s="108" t="e">
        <f>BL11/#REF!</f>
        <v>#REF!</v>
      </c>
      <c r="BM21" s="108" t="e">
        <f>BM11/#REF!</f>
        <v>#REF!</v>
      </c>
      <c r="BN21" s="108" t="e">
        <f>BN11/#REF!</f>
        <v>#REF!</v>
      </c>
      <c r="BO21" s="108" t="e">
        <f>BO11/#REF!</f>
        <v>#REF!</v>
      </c>
      <c r="BP21" s="108" t="e">
        <f>BP11/#REF!</f>
        <v>#REF!</v>
      </c>
      <c r="BQ21" s="108" t="e">
        <f>BQ11/#REF!</f>
        <v>#REF!</v>
      </c>
      <c r="BR21" s="108" t="e">
        <f>BR11/#REF!</f>
        <v>#REF!</v>
      </c>
      <c r="BS21" s="108" t="e">
        <f>BS11/#REF!</f>
        <v>#REF!</v>
      </c>
      <c r="BT21" s="108" t="e">
        <f>BT11/#REF!</f>
        <v>#REF!</v>
      </c>
      <c r="BU21" s="111"/>
      <c r="BV21" s="111"/>
      <c r="BW21" s="111"/>
      <c r="BX21" s="111"/>
      <c r="BY21" s="111"/>
    </row>
    <row r="22" spans="1:77" s="116" customFormat="1" ht="15.75" thickBot="1">
      <c r="A22" s="76"/>
      <c r="B22" s="114" t="s">
        <v>20</v>
      </c>
      <c r="C22" s="108" t="e">
        <f>C12/#REF!</f>
        <v>#REF!</v>
      </c>
      <c r="D22" s="108" t="e">
        <f>D12/#REF!</f>
        <v>#REF!</v>
      </c>
      <c r="E22" s="108" t="e">
        <f>E12/#REF!</f>
        <v>#REF!</v>
      </c>
      <c r="F22" s="108" t="e">
        <f>F12/#REF!</f>
        <v>#REF!</v>
      </c>
      <c r="G22" s="108" t="e">
        <f>G12/#REF!</f>
        <v>#REF!</v>
      </c>
      <c r="H22" s="108" t="e">
        <f>H12/#REF!</f>
        <v>#REF!</v>
      </c>
      <c r="I22" s="108" t="e">
        <f>I12/#REF!</f>
        <v>#REF!</v>
      </c>
      <c r="J22" s="108" t="e">
        <f>J12/#REF!</f>
        <v>#REF!</v>
      </c>
      <c r="K22" s="108" t="e">
        <f>K12/#REF!</f>
        <v>#REF!</v>
      </c>
      <c r="L22" s="108" t="e">
        <f>L12/#REF!</f>
        <v>#REF!</v>
      </c>
      <c r="M22" s="108" t="e">
        <f>M12/#REF!</f>
        <v>#REF!</v>
      </c>
      <c r="N22" s="108" t="e">
        <f>N12/#REF!</f>
        <v>#REF!</v>
      </c>
      <c r="O22" s="108" t="e">
        <f>O12/#REF!</f>
        <v>#REF!</v>
      </c>
      <c r="P22" s="108" t="e">
        <f>P12/#REF!</f>
        <v>#REF!</v>
      </c>
      <c r="Q22" s="108" t="e">
        <f>Q12/#REF!</f>
        <v>#REF!</v>
      </c>
      <c r="R22" s="108" t="e">
        <f>R12/#REF!</f>
        <v>#REF!</v>
      </c>
      <c r="S22" s="108" t="e">
        <f>S12/#REF!</f>
        <v>#REF!</v>
      </c>
      <c r="T22" s="108" t="e">
        <f>T12/#REF!</f>
        <v>#REF!</v>
      </c>
      <c r="U22" s="108" t="e">
        <f>U12/#REF!</f>
        <v>#REF!</v>
      </c>
      <c r="V22" s="108" t="e">
        <f>V12/#REF!</f>
        <v>#REF!</v>
      </c>
      <c r="W22" s="108" t="e">
        <f>W12/#REF!</f>
        <v>#REF!</v>
      </c>
      <c r="X22" s="108" t="e">
        <f>X12/#REF!</f>
        <v>#REF!</v>
      </c>
      <c r="Y22" s="108" t="e">
        <f>Y12/#REF!</f>
        <v>#REF!</v>
      </c>
      <c r="Z22" s="108" t="e">
        <f>Z12/#REF!</f>
        <v>#REF!</v>
      </c>
      <c r="AA22" s="108" t="e">
        <f>AA12/#REF!</f>
        <v>#REF!</v>
      </c>
      <c r="AB22" s="108" t="e">
        <f>AB12/#REF!</f>
        <v>#REF!</v>
      </c>
      <c r="AC22" s="108" t="e">
        <f>AC12/#REF!</f>
        <v>#REF!</v>
      </c>
      <c r="AD22" s="108" t="e">
        <f>AD12/#REF!</f>
        <v>#REF!</v>
      </c>
      <c r="AE22" s="108" t="e">
        <f>AE12/#REF!</f>
        <v>#REF!</v>
      </c>
      <c r="AF22" s="108" t="e">
        <f>AF12/#REF!</f>
        <v>#REF!</v>
      </c>
      <c r="AG22" s="108" t="e">
        <f>AG12/#REF!</f>
        <v>#REF!</v>
      </c>
      <c r="AH22" s="108" t="e">
        <f>AH12/#REF!</f>
        <v>#REF!</v>
      </c>
      <c r="AI22" s="108" t="e">
        <f>AI12/#REF!</f>
        <v>#REF!</v>
      </c>
      <c r="AJ22" s="108" t="e">
        <f>AJ12/#REF!</f>
        <v>#REF!</v>
      </c>
      <c r="AK22" s="108" t="e">
        <f>AK12/#REF!</f>
        <v>#REF!</v>
      </c>
      <c r="AL22" s="108" t="e">
        <f>AL12/#REF!</f>
        <v>#REF!</v>
      </c>
      <c r="AM22" s="108" t="e">
        <f>AM12/#REF!</f>
        <v>#REF!</v>
      </c>
      <c r="AN22" s="108" t="e">
        <f>AN12/#REF!</f>
        <v>#REF!</v>
      </c>
      <c r="AO22" s="108" t="e">
        <f>AO12/#REF!</f>
        <v>#REF!</v>
      </c>
      <c r="AP22" s="108" t="e">
        <f>AP12/#REF!</f>
        <v>#REF!</v>
      </c>
      <c r="AQ22" s="108" t="e">
        <f>AQ12/#REF!</f>
        <v>#REF!</v>
      </c>
      <c r="AR22" s="108" t="e">
        <f>AR12/#REF!</f>
        <v>#REF!</v>
      </c>
      <c r="AS22" s="108" t="e">
        <f>AS12/#REF!</f>
        <v>#REF!</v>
      </c>
      <c r="AT22" s="108" t="e">
        <f>AT12/#REF!</f>
        <v>#REF!</v>
      </c>
      <c r="AU22" s="108" t="e">
        <f>AU12/#REF!</f>
        <v>#REF!</v>
      </c>
      <c r="AV22" s="108" t="e">
        <f>AV12/#REF!</f>
        <v>#REF!</v>
      </c>
      <c r="AW22" s="108" t="e">
        <f>AW12/#REF!</f>
        <v>#REF!</v>
      </c>
      <c r="AX22" s="108" t="e">
        <f>AX12/#REF!</f>
        <v>#REF!</v>
      </c>
      <c r="AY22" s="108" t="e">
        <f>AY12/#REF!</f>
        <v>#REF!</v>
      </c>
      <c r="AZ22" s="108" t="e">
        <f>AZ12/#REF!</f>
        <v>#REF!</v>
      </c>
      <c r="BA22" s="108" t="e">
        <f>BA12/#REF!</f>
        <v>#REF!</v>
      </c>
      <c r="BB22" s="108" t="e">
        <f>BB12/#REF!</f>
        <v>#REF!</v>
      </c>
      <c r="BC22" s="108" t="e">
        <f>BC12/#REF!</f>
        <v>#REF!</v>
      </c>
      <c r="BD22" s="108" t="e">
        <f>BD12/#REF!</f>
        <v>#REF!</v>
      </c>
      <c r="BE22" s="108" t="e">
        <f>BE12/#REF!</f>
        <v>#REF!</v>
      </c>
      <c r="BF22" s="108" t="e">
        <f>BF12/#REF!</f>
        <v>#REF!</v>
      </c>
      <c r="BG22" s="108" t="e">
        <f>BG12/#REF!</f>
        <v>#REF!</v>
      </c>
      <c r="BH22" s="108" t="e">
        <f>BH12/#REF!</f>
        <v>#REF!</v>
      </c>
      <c r="BI22" s="108" t="e">
        <f>BI12/#REF!</f>
        <v>#REF!</v>
      </c>
      <c r="BJ22" s="108" t="e">
        <f>BJ12/#REF!</f>
        <v>#REF!</v>
      </c>
      <c r="BK22" s="108" t="e">
        <f>BK12/#REF!</f>
        <v>#REF!</v>
      </c>
      <c r="BL22" s="108" t="e">
        <f>BL12/#REF!</f>
        <v>#REF!</v>
      </c>
      <c r="BM22" s="108" t="e">
        <f>BM12/#REF!</f>
        <v>#REF!</v>
      </c>
      <c r="BN22" s="108" t="e">
        <f>BN12/#REF!</f>
        <v>#REF!</v>
      </c>
      <c r="BO22" s="108" t="e">
        <f>BO12/#REF!</f>
        <v>#REF!</v>
      </c>
      <c r="BP22" s="108" t="e">
        <f>BP12/#REF!</f>
        <v>#REF!</v>
      </c>
      <c r="BQ22" s="108" t="e">
        <f>BQ12/#REF!</f>
        <v>#REF!</v>
      </c>
      <c r="BR22" s="108" t="e">
        <f>BR12/#REF!</f>
        <v>#REF!</v>
      </c>
      <c r="BS22" s="108" t="e">
        <f>BS12/#REF!</f>
        <v>#REF!</v>
      </c>
      <c r="BT22" s="108" t="e">
        <f>BT12/#REF!</f>
        <v>#REF!</v>
      </c>
      <c r="BU22" s="115"/>
      <c r="BV22" s="115"/>
      <c r="BW22" s="115"/>
      <c r="BX22" s="115"/>
      <c r="BY22" s="115"/>
    </row>
    <row r="32" ht="14.25" customHeight="1"/>
  </sheetData>
  <printOptions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2"/>
  <sheetViews>
    <sheetView tabSelected="1" workbookViewId="0" topLeftCell="A1">
      <selection activeCell="A21" sqref="A21:IV28"/>
    </sheetView>
  </sheetViews>
  <sheetFormatPr defaultColWidth="9.00390625" defaultRowHeight="12.75" zeroHeight="1"/>
  <cols>
    <col min="1" max="1" width="30.625" style="0" customWidth="1"/>
    <col min="2" max="2" width="9.125" style="25" customWidth="1"/>
    <col min="3" max="3" width="9.125" style="26" customWidth="1"/>
    <col min="4" max="4" width="9.125" style="134" customWidth="1"/>
    <col min="5" max="6" width="9.125" style="27" customWidth="1"/>
    <col min="7" max="7" width="9.125" style="140" customWidth="1"/>
    <col min="8" max="8" width="9.25390625" style="27" customWidth="1"/>
    <col min="9" max="9" width="9.125" style="27" customWidth="1"/>
    <col min="10" max="12" width="9.125" style="24" customWidth="1"/>
    <col min="13" max="13" width="9.125" style="134" customWidth="1"/>
    <col min="14" max="16" width="9.00390625" style="134" customWidth="1"/>
    <col min="17" max="17" width="9.00390625" style="7" customWidth="1"/>
    <col min="18" max="18" width="9.00390625" style="134" customWidth="1"/>
    <col min="19" max="19" width="9.00390625" style="7" customWidth="1"/>
    <col min="20" max="21" width="9.00390625" style="134" customWidth="1"/>
    <col min="22" max="22" width="9.00390625" style="19" customWidth="1"/>
    <col min="23" max="23" width="9.00390625" style="134" customWidth="1"/>
    <col min="24" max="25" width="9.00390625" style="7" customWidth="1"/>
    <col min="26" max="28" width="9.00390625" style="134" customWidth="1"/>
    <col min="29" max="49" width="9.00390625" style="7" customWidth="1"/>
    <col min="50" max="69" width="9.00390625" style="17" customWidth="1"/>
    <col min="70" max="72" width="9.00390625" style="17" hidden="1" customWidth="1"/>
    <col min="73" max="73" width="10.75390625" style="17" hidden="1" customWidth="1"/>
    <col min="74" max="76" width="9.00390625" style="17" hidden="1" customWidth="1"/>
    <col min="77" max="77" width="9.00390625" style="18" hidden="1" customWidth="1"/>
    <col min="78" max="104" width="9.00390625" style="5" hidden="1" customWidth="1"/>
    <col min="105" max="105" width="9.00390625" style="1" hidden="1" customWidth="1"/>
    <col min="106" max="126" width="9.00390625" style="19" hidden="1" customWidth="1"/>
    <col min="127" max="127" width="9.00390625" style="20" hidden="1" customWidth="1"/>
    <col min="128" max="146" width="9.00390625" style="9" hidden="1" customWidth="1"/>
    <col min="147" max="147" width="9.00390625" style="21" hidden="1" customWidth="1"/>
    <col min="148" max="174" width="9.00390625" style="10" hidden="1" customWidth="1"/>
    <col min="175" max="175" width="9.00390625" style="12" hidden="1" customWidth="1"/>
    <col min="176" max="178" width="9.00390625" style="10" hidden="1" customWidth="1"/>
    <col min="179" max="196" width="9.00390625" style="11" hidden="1" customWidth="1"/>
    <col min="197" max="197" width="9.00390625" style="22" hidden="1" customWidth="1"/>
    <col min="198" max="203" width="9.00390625" style="23" hidden="1" customWidth="1"/>
    <col min="204" max="204" width="9.00390625" style="13" hidden="1" customWidth="1"/>
    <col min="205" max="213" width="9.00390625" style="23" hidden="1" customWidth="1"/>
    <col min="214" max="214" width="9.00390625" style="12" hidden="1" customWidth="1"/>
    <col min="215" max="16384" width="9.00390625" style="0" hidden="1" customWidth="1"/>
  </cols>
  <sheetData>
    <row r="1" spans="1:214" s="3" customFormat="1" ht="13.5" thickBot="1">
      <c r="A1" s="4" t="s">
        <v>32</v>
      </c>
      <c r="B1" s="25"/>
      <c r="C1" s="26"/>
      <c r="D1" s="134"/>
      <c r="E1" s="24"/>
      <c r="F1" s="24"/>
      <c r="G1" s="134"/>
      <c r="H1" s="27"/>
      <c r="I1" s="27"/>
      <c r="J1" s="24"/>
      <c r="K1" s="24"/>
      <c r="L1" s="24"/>
      <c r="M1" s="134"/>
      <c r="N1" s="134"/>
      <c r="O1" s="134"/>
      <c r="P1" s="134"/>
      <c r="Q1" s="7"/>
      <c r="R1" s="134"/>
      <c r="S1" s="7"/>
      <c r="T1" s="134"/>
      <c r="U1" s="134"/>
      <c r="V1" s="19"/>
      <c r="W1" s="134"/>
      <c r="X1" s="7"/>
      <c r="Y1" s="7"/>
      <c r="Z1" s="134"/>
      <c r="AA1" s="134"/>
      <c r="AB1" s="13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8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20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21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22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3"/>
    </row>
    <row r="2" spans="1:254" s="2" customFormat="1" ht="13.5" thickBot="1">
      <c r="A2" s="62"/>
      <c r="B2" s="131"/>
      <c r="C2" s="63">
        <v>294</v>
      </c>
      <c r="D2" s="135">
        <v>295</v>
      </c>
      <c r="E2" s="63">
        <v>296</v>
      </c>
      <c r="F2" s="63">
        <v>297</v>
      </c>
      <c r="G2" s="135">
        <v>298</v>
      </c>
      <c r="H2" s="63">
        <v>299</v>
      </c>
      <c r="I2" s="63">
        <v>300</v>
      </c>
      <c r="J2" s="63">
        <v>301</v>
      </c>
      <c r="K2" s="63">
        <v>302</v>
      </c>
      <c r="L2" s="63">
        <v>303</v>
      </c>
      <c r="M2" s="135">
        <v>304</v>
      </c>
      <c r="N2" s="135">
        <v>305</v>
      </c>
      <c r="O2" s="135">
        <v>306</v>
      </c>
      <c r="P2" s="63">
        <v>307</v>
      </c>
      <c r="Q2" s="63">
        <v>308</v>
      </c>
      <c r="R2" s="135">
        <v>309</v>
      </c>
      <c r="S2" s="63">
        <v>310</v>
      </c>
      <c r="T2" s="135">
        <v>311</v>
      </c>
      <c r="U2" s="135">
        <v>312</v>
      </c>
      <c r="V2" s="152">
        <v>313</v>
      </c>
      <c r="W2" s="135">
        <v>314</v>
      </c>
      <c r="X2" s="63">
        <v>315</v>
      </c>
      <c r="Y2" s="63">
        <v>316</v>
      </c>
      <c r="Z2" s="135">
        <v>317</v>
      </c>
      <c r="AA2" s="135">
        <v>318</v>
      </c>
      <c r="AB2" s="135">
        <v>319</v>
      </c>
      <c r="AC2" s="63">
        <v>320</v>
      </c>
      <c r="AD2" s="63">
        <v>321</v>
      </c>
      <c r="AE2" s="63">
        <v>322</v>
      </c>
      <c r="AF2" s="63">
        <v>323</v>
      </c>
      <c r="AG2" s="63">
        <v>324</v>
      </c>
      <c r="AH2" s="63">
        <v>325</v>
      </c>
      <c r="AI2" s="63">
        <v>326</v>
      </c>
      <c r="AJ2" s="63">
        <v>327</v>
      </c>
      <c r="AK2" s="63">
        <v>328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4"/>
      <c r="BW2" s="24"/>
      <c r="BX2" s="26"/>
      <c r="BY2" s="26"/>
      <c r="BZ2" s="26"/>
      <c r="CA2" s="26"/>
      <c r="CB2" s="19"/>
      <c r="CC2" s="19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5"/>
      <c r="DA2" s="5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4" s="123" customFormat="1" ht="12.75">
      <c r="A3" s="130" t="s">
        <v>0</v>
      </c>
      <c r="B3" s="75">
        <f aca="true" t="shared" si="0" ref="B3:B13">SUM(C3:AK3)</f>
        <v>60600</v>
      </c>
      <c r="C3" s="121">
        <v>365</v>
      </c>
      <c r="D3" s="136">
        <v>1625</v>
      </c>
      <c r="E3" s="122">
        <v>495</v>
      </c>
      <c r="F3" s="122">
        <v>1305</v>
      </c>
      <c r="G3" s="136">
        <v>1806</v>
      </c>
      <c r="H3" s="122">
        <v>1370</v>
      </c>
      <c r="I3" s="122">
        <v>1996</v>
      </c>
      <c r="J3" s="122">
        <v>1216</v>
      </c>
      <c r="K3" s="122">
        <v>2261</v>
      </c>
      <c r="L3" s="122">
        <v>222</v>
      </c>
      <c r="M3" s="136">
        <v>2430</v>
      </c>
      <c r="N3" s="136">
        <v>1980</v>
      </c>
      <c r="O3" s="136">
        <v>2595</v>
      </c>
      <c r="P3" s="61">
        <v>2191</v>
      </c>
      <c r="Q3" s="122">
        <v>2489</v>
      </c>
      <c r="R3" s="136">
        <v>1250</v>
      </c>
      <c r="S3" s="122">
        <v>2847</v>
      </c>
      <c r="T3" s="136">
        <v>2938</v>
      </c>
      <c r="U3" s="136">
        <v>2676</v>
      </c>
      <c r="V3" s="153">
        <v>2708</v>
      </c>
      <c r="W3" s="136">
        <v>2500</v>
      </c>
      <c r="X3" s="122">
        <v>2758</v>
      </c>
      <c r="Y3" s="122">
        <v>2448</v>
      </c>
      <c r="Z3" s="136">
        <v>2192</v>
      </c>
      <c r="AA3" s="136">
        <v>1644</v>
      </c>
      <c r="AB3" s="136">
        <v>1630</v>
      </c>
      <c r="AC3" s="122">
        <v>1081</v>
      </c>
      <c r="AD3" s="122">
        <v>2438</v>
      </c>
      <c r="AE3" s="122">
        <v>2327</v>
      </c>
      <c r="AF3" s="122">
        <v>999</v>
      </c>
      <c r="AG3" s="122">
        <v>839</v>
      </c>
      <c r="AH3" s="122">
        <v>895</v>
      </c>
      <c r="AI3" s="122">
        <v>1076</v>
      </c>
      <c r="AJ3" s="122">
        <v>932</v>
      </c>
      <c r="AK3" s="122">
        <v>76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</row>
    <row r="4" spans="1:214" s="43" customFormat="1" ht="12.75">
      <c r="A4" s="32" t="s">
        <v>1</v>
      </c>
      <c r="B4" s="73">
        <f t="shared" si="0"/>
        <v>57590</v>
      </c>
      <c r="C4" s="34">
        <v>350</v>
      </c>
      <c r="D4" s="72">
        <v>1400</v>
      </c>
      <c r="E4" s="34">
        <v>850</v>
      </c>
      <c r="F4" s="34">
        <v>1200</v>
      </c>
      <c r="G4" s="72">
        <v>1600</v>
      </c>
      <c r="H4" s="34">
        <v>1300</v>
      </c>
      <c r="I4" s="34">
        <v>1900</v>
      </c>
      <c r="J4" s="34">
        <v>1100</v>
      </c>
      <c r="K4" s="34">
        <v>2000</v>
      </c>
      <c r="L4" s="34">
        <v>250</v>
      </c>
      <c r="M4" s="72">
        <v>2300</v>
      </c>
      <c r="N4" s="72">
        <v>1800</v>
      </c>
      <c r="O4" s="72">
        <v>2400</v>
      </c>
      <c r="P4" s="34">
        <v>2000</v>
      </c>
      <c r="Q4" s="38">
        <v>2300</v>
      </c>
      <c r="R4" s="72">
        <v>2000</v>
      </c>
      <c r="S4" s="38">
        <v>2700</v>
      </c>
      <c r="T4" s="72">
        <v>2800</v>
      </c>
      <c r="U4" s="72">
        <v>2500</v>
      </c>
      <c r="V4" s="38">
        <v>2500</v>
      </c>
      <c r="W4" s="72">
        <v>2300</v>
      </c>
      <c r="X4" s="38">
        <v>2500</v>
      </c>
      <c r="Y4" s="38">
        <v>2300</v>
      </c>
      <c r="Z4" s="72">
        <v>2000</v>
      </c>
      <c r="AA4" s="72">
        <v>1600</v>
      </c>
      <c r="AB4" s="72">
        <v>1500</v>
      </c>
      <c r="AC4" s="38">
        <v>1000</v>
      </c>
      <c r="AD4" s="38">
        <v>2400</v>
      </c>
      <c r="AE4" s="38">
        <v>2200</v>
      </c>
      <c r="AF4" s="38">
        <v>900</v>
      </c>
      <c r="AG4" s="38">
        <v>800</v>
      </c>
      <c r="AH4" s="38">
        <v>820</v>
      </c>
      <c r="AI4" s="38">
        <v>1020</v>
      </c>
      <c r="AJ4" s="38">
        <v>900</v>
      </c>
      <c r="AK4" s="38">
        <v>100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4"/>
      <c r="BS4" s="34"/>
      <c r="BT4" s="34"/>
      <c r="BU4" s="34"/>
      <c r="BV4" s="34"/>
      <c r="BW4" s="60"/>
      <c r="BX4" s="35"/>
      <c r="BY4" s="36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</row>
    <row r="5" spans="1:214" s="43" customFormat="1" ht="12.75">
      <c r="A5" s="32" t="s">
        <v>2</v>
      </c>
      <c r="B5" s="73">
        <f t="shared" si="0"/>
        <v>223</v>
      </c>
      <c r="C5" s="102">
        <v>1</v>
      </c>
      <c r="D5" s="137">
        <v>2</v>
      </c>
      <c r="E5" s="34">
        <v>0</v>
      </c>
      <c r="F5" s="34">
        <v>3</v>
      </c>
      <c r="G5" s="72">
        <v>9</v>
      </c>
      <c r="H5" s="34">
        <v>1</v>
      </c>
      <c r="I5" s="34">
        <v>12</v>
      </c>
      <c r="J5" s="34">
        <v>7</v>
      </c>
      <c r="K5" s="34">
        <v>7</v>
      </c>
      <c r="L5" s="34">
        <v>0</v>
      </c>
      <c r="M5" s="72">
        <v>7</v>
      </c>
      <c r="N5" s="72">
        <v>5</v>
      </c>
      <c r="O5" s="72">
        <v>3</v>
      </c>
      <c r="P5" s="34">
        <v>4</v>
      </c>
      <c r="Q5" s="38">
        <v>10</v>
      </c>
      <c r="R5" s="72">
        <v>4</v>
      </c>
      <c r="S5" s="38">
        <v>16</v>
      </c>
      <c r="T5" s="72">
        <v>7</v>
      </c>
      <c r="U5" s="137">
        <v>0</v>
      </c>
      <c r="V5" s="38">
        <v>9</v>
      </c>
      <c r="W5" s="72">
        <v>9</v>
      </c>
      <c r="X5" s="38">
        <v>17</v>
      </c>
      <c r="Y5" s="38">
        <v>7</v>
      </c>
      <c r="Z5" s="72">
        <v>7</v>
      </c>
      <c r="AA5" s="72">
        <v>3</v>
      </c>
      <c r="AB5" s="72">
        <v>6</v>
      </c>
      <c r="AC5" s="38">
        <v>3</v>
      </c>
      <c r="AD5" s="38">
        <v>7</v>
      </c>
      <c r="AE5" s="38">
        <v>16</v>
      </c>
      <c r="AF5" s="38">
        <v>7</v>
      </c>
      <c r="AG5" s="38">
        <v>7</v>
      </c>
      <c r="AH5" s="38">
        <v>4</v>
      </c>
      <c r="AI5" s="38">
        <v>11</v>
      </c>
      <c r="AJ5" s="38">
        <v>12</v>
      </c>
      <c r="AK5" s="38">
        <v>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4"/>
      <c r="BS5" s="34"/>
      <c r="BT5" s="34"/>
      <c r="BU5" s="34"/>
      <c r="BV5" s="34"/>
      <c r="BW5" s="35"/>
      <c r="BX5" s="35"/>
      <c r="BY5" s="36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</row>
    <row r="6" spans="1:214" s="43" customFormat="1" ht="12.75">
      <c r="A6" s="32" t="s">
        <v>10</v>
      </c>
      <c r="B6" s="73">
        <f t="shared" si="0"/>
        <v>22</v>
      </c>
      <c r="C6" s="34">
        <v>0</v>
      </c>
      <c r="D6" s="72">
        <v>0</v>
      </c>
      <c r="E6" s="34">
        <v>0</v>
      </c>
      <c r="F6" s="34">
        <v>0</v>
      </c>
      <c r="G6" s="72">
        <v>0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72">
        <v>1</v>
      </c>
      <c r="N6" s="72">
        <v>0</v>
      </c>
      <c r="O6" s="72">
        <v>0</v>
      </c>
      <c r="P6" s="34">
        <v>0</v>
      </c>
      <c r="Q6" s="38">
        <v>1</v>
      </c>
      <c r="R6" s="72">
        <v>1</v>
      </c>
      <c r="S6" s="38">
        <v>4</v>
      </c>
      <c r="T6" s="72">
        <v>0</v>
      </c>
      <c r="U6" s="72">
        <v>0</v>
      </c>
      <c r="V6" s="38">
        <v>0</v>
      </c>
      <c r="W6" s="72">
        <v>1</v>
      </c>
      <c r="X6" s="38">
        <v>0</v>
      </c>
      <c r="Y6" s="38">
        <v>0</v>
      </c>
      <c r="Z6" s="72">
        <v>1</v>
      </c>
      <c r="AA6" s="72">
        <v>0</v>
      </c>
      <c r="AB6" s="72">
        <v>1</v>
      </c>
      <c r="AC6" s="38">
        <v>0</v>
      </c>
      <c r="AD6" s="38">
        <v>7</v>
      </c>
      <c r="AE6" s="38">
        <v>0</v>
      </c>
      <c r="AF6" s="38">
        <v>1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4"/>
      <c r="BS6" s="34"/>
      <c r="BT6" s="34"/>
      <c r="BU6" s="34"/>
      <c r="BV6" s="34"/>
      <c r="BW6" s="35"/>
      <c r="BX6" s="35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</row>
    <row r="7" spans="1:214" s="43" customFormat="1" ht="12.75">
      <c r="A7" s="43" t="s">
        <v>4</v>
      </c>
      <c r="B7" s="73">
        <f t="shared" si="0"/>
        <v>34364</v>
      </c>
      <c r="C7" s="34">
        <v>215</v>
      </c>
      <c r="D7" s="72">
        <v>854</v>
      </c>
      <c r="E7" s="34">
        <v>485</v>
      </c>
      <c r="F7" s="34">
        <v>759</v>
      </c>
      <c r="G7" s="72">
        <v>987</v>
      </c>
      <c r="H7" s="34">
        <v>719</v>
      </c>
      <c r="I7" s="34">
        <v>1026</v>
      </c>
      <c r="J7" s="34">
        <v>618</v>
      </c>
      <c r="K7" s="34">
        <v>1285</v>
      </c>
      <c r="L7" s="34">
        <v>170</v>
      </c>
      <c r="M7" s="72">
        <v>1297</v>
      </c>
      <c r="N7" s="72">
        <v>1131</v>
      </c>
      <c r="O7" s="72">
        <v>1544</v>
      </c>
      <c r="P7" s="34">
        <v>1338</v>
      </c>
      <c r="Q7" s="38">
        <v>1363</v>
      </c>
      <c r="R7" s="72">
        <v>1234</v>
      </c>
      <c r="S7" s="38">
        <v>1409</v>
      </c>
      <c r="T7" s="72">
        <v>1582</v>
      </c>
      <c r="U7" s="72">
        <v>1412</v>
      </c>
      <c r="V7" s="38">
        <v>1522</v>
      </c>
      <c r="W7" s="72">
        <v>1474</v>
      </c>
      <c r="X7" s="38">
        <v>1431</v>
      </c>
      <c r="Y7" s="38">
        <v>1345</v>
      </c>
      <c r="Z7" s="72">
        <v>1282</v>
      </c>
      <c r="AA7" s="72">
        <v>1027</v>
      </c>
      <c r="AB7" s="72">
        <v>930</v>
      </c>
      <c r="AC7" s="38">
        <v>566</v>
      </c>
      <c r="AD7" s="38">
        <v>1457</v>
      </c>
      <c r="AE7" s="38">
        <v>1419</v>
      </c>
      <c r="AF7" s="38">
        <v>516</v>
      </c>
      <c r="AG7" s="38">
        <v>429</v>
      </c>
      <c r="AH7" s="38">
        <v>400</v>
      </c>
      <c r="AI7" s="38">
        <v>568</v>
      </c>
      <c r="AJ7" s="38">
        <v>531</v>
      </c>
      <c r="AK7" s="38">
        <v>39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4"/>
      <c r="BS7" s="34"/>
      <c r="BT7" s="34"/>
      <c r="BU7" s="34"/>
      <c r="BV7" s="34"/>
      <c r="BW7" s="35"/>
      <c r="BX7" s="35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</row>
    <row r="8" spans="1:214" s="43" customFormat="1" ht="12.75">
      <c r="A8" s="32" t="s">
        <v>12</v>
      </c>
      <c r="B8" s="73">
        <f t="shared" si="0"/>
        <v>560</v>
      </c>
      <c r="C8" s="34">
        <v>4</v>
      </c>
      <c r="D8" s="72">
        <v>0</v>
      </c>
      <c r="E8" s="34">
        <v>10</v>
      </c>
      <c r="F8" s="34">
        <v>12</v>
      </c>
      <c r="G8" s="72">
        <v>30</v>
      </c>
      <c r="H8" s="34">
        <v>16</v>
      </c>
      <c r="I8" s="34">
        <v>23</v>
      </c>
      <c r="J8" s="34">
        <v>21</v>
      </c>
      <c r="K8" s="34">
        <v>22</v>
      </c>
      <c r="L8" s="34">
        <v>0</v>
      </c>
      <c r="M8" s="72">
        <v>28</v>
      </c>
      <c r="N8" s="72">
        <v>25</v>
      </c>
      <c r="O8" s="72">
        <v>21</v>
      </c>
      <c r="P8" s="34">
        <v>18</v>
      </c>
      <c r="Q8" s="38">
        <v>9</v>
      </c>
      <c r="R8" s="72">
        <v>12</v>
      </c>
      <c r="S8" s="38">
        <v>9</v>
      </c>
      <c r="T8" s="72">
        <v>18</v>
      </c>
      <c r="U8" s="72">
        <v>18</v>
      </c>
      <c r="V8" s="38">
        <v>6</v>
      </c>
      <c r="W8" s="72">
        <v>16</v>
      </c>
      <c r="X8" s="38">
        <v>16</v>
      </c>
      <c r="Y8" s="38">
        <v>14</v>
      </c>
      <c r="Z8" s="72">
        <v>33</v>
      </c>
      <c r="AA8" s="72">
        <v>15</v>
      </c>
      <c r="AB8" s="72">
        <v>18</v>
      </c>
      <c r="AC8" s="38">
        <v>0</v>
      </c>
      <c r="AD8" s="38">
        <v>7</v>
      </c>
      <c r="AE8" s="38">
        <v>28</v>
      </c>
      <c r="AF8" s="38">
        <v>36</v>
      </c>
      <c r="AG8" s="38">
        <v>12</v>
      </c>
      <c r="AH8" s="38">
        <v>14</v>
      </c>
      <c r="AI8" s="38">
        <v>15</v>
      </c>
      <c r="AJ8" s="38">
        <v>32</v>
      </c>
      <c r="AK8" s="38">
        <v>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/>
      <c r="BS8" s="34"/>
      <c r="BT8" s="34"/>
      <c r="BU8" s="34"/>
      <c r="BV8" s="34"/>
      <c r="BW8" s="35"/>
      <c r="BX8" s="35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</row>
    <row r="9" spans="1:214" s="43" customFormat="1" ht="12.75">
      <c r="A9" s="43" t="s">
        <v>5</v>
      </c>
      <c r="B9" s="73">
        <f t="shared" si="0"/>
        <v>22475</v>
      </c>
      <c r="C9" s="34">
        <v>130</v>
      </c>
      <c r="D9" s="72">
        <v>546</v>
      </c>
      <c r="E9" s="34">
        <v>355</v>
      </c>
      <c r="F9" s="34">
        <v>426</v>
      </c>
      <c r="G9" s="72">
        <v>578</v>
      </c>
      <c r="H9" s="34">
        <v>565</v>
      </c>
      <c r="I9" s="34">
        <v>839</v>
      </c>
      <c r="J9" s="34">
        <v>455</v>
      </c>
      <c r="K9" s="34">
        <v>687</v>
      </c>
      <c r="L9" s="34">
        <v>80</v>
      </c>
      <c r="M9" s="72">
        <v>969</v>
      </c>
      <c r="N9" s="72">
        <v>648</v>
      </c>
      <c r="O9" s="72">
        <v>824</v>
      </c>
      <c r="P9" s="34">
        <v>640</v>
      </c>
      <c r="Q9" s="38">
        <v>919</v>
      </c>
      <c r="R9" s="72">
        <v>750</v>
      </c>
      <c r="S9" s="38">
        <v>1270</v>
      </c>
      <c r="T9" s="72">
        <v>1200</v>
      </c>
      <c r="U9" s="72">
        <v>1069</v>
      </c>
      <c r="V9" s="38">
        <v>963</v>
      </c>
      <c r="W9" s="72">
        <v>801</v>
      </c>
      <c r="X9" s="38">
        <v>1036</v>
      </c>
      <c r="Y9" s="38">
        <v>934</v>
      </c>
      <c r="Z9" s="72">
        <v>679</v>
      </c>
      <c r="AA9" s="72">
        <v>555</v>
      </c>
      <c r="AB9" s="72">
        <v>546</v>
      </c>
      <c r="AC9" s="38">
        <v>431</v>
      </c>
      <c r="AD9" s="38">
        <v>936</v>
      </c>
      <c r="AE9" s="38">
        <v>737</v>
      </c>
      <c r="AF9" s="38">
        <v>342</v>
      </c>
      <c r="AG9" s="38">
        <v>352</v>
      </c>
      <c r="AH9" s="38">
        <v>402</v>
      </c>
      <c r="AI9" s="38">
        <v>427</v>
      </c>
      <c r="AJ9" s="38">
        <v>325</v>
      </c>
      <c r="AK9" s="38">
        <v>59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4"/>
      <c r="BS9" s="34"/>
      <c r="BT9" s="34"/>
      <c r="BU9" s="34"/>
      <c r="BV9" s="34"/>
      <c r="BW9" s="35"/>
      <c r="BX9" s="35"/>
      <c r="BY9" s="36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</row>
    <row r="10" spans="1:214" s="43" customFormat="1" ht="12.75">
      <c r="A10" s="32" t="s">
        <v>6</v>
      </c>
      <c r="B10" s="73">
        <f t="shared" si="0"/>
        <v>560</v>
      </c>
      <c r="C10" s="34">
        <v>4</v>
      </c>
      <c r="D10" s="72">
        <v>0</v>
      </c>
      <c r="E10" s="34">
        <v>10</v>
      </c>
      <c r="F10" s="34">
        <v>12</v>
      </c>
      <c r="G10" s="72">
        <v>30</v>
      </c>
      <c r="H10" s="34">
        <v>16</v>
      </c>
      <c r="I10" s="34">
        <v>23</v>
      </c>
      <c r="J10" s="34">
        <v>21</v>
      </c>
      <c r="K10" s="34">
        <v>22</v>
      </c>
      <c r="L10" s="34">
        <v>0</v>
      </c>
      <c r="M10" s="72">
        <v>28</v>
      </c>
      <c r="N10" s="72">
        <v>25</v>
      </c>
      <c r="O10" s="72">
        <v>21</v>
      </c>
      <c r="P10" s="34">
        <v>18</v>
      </c>
      <c r="Q10" s="38">
        <v>9</v>
      </c>
      <c r="R10" s="72">
        <v>12</v>
      </c>
      <c r="S10" s="38">
        <v>9</v>
      </c>
      <c r="T10" s="72">
        <v>18</v>
      </c>
      <c r="U10" s="72">
        <v>18</v>
      </c>
      <c r="V10" s="38">
        <v>6</v>
      </c>
      <c r="W10" s="72">
        <v>16</v>
      </c>
      <c r="X10" s="38">
        <v>16</v>
      </c>
      <c r="Y10" s="38">
        <v>14</v>
      </c>
      <c r="Z10" s="72">
        <v>33</v>
      </c>
      <c r="AA10" s="72">
        <v>15</v>
      </c>
      <c r="AB10" s="72">
        <v>18</v>
      </c>
      <c r="AC10" s="38">
        <v>0</v>
      </c>
      <c r="AD10" s="38">
        <v>7</v>
      </c>
      <c r="AE10" s="38">
        <v>28</v>
      </c>
      <c r="AF10" s="38">
        <v>36</v>
      </c>
      <c r="AG10" s="38">
        <v>12</v>
      </c>
      <c r="AH10" s="38">
        <v>14</v>
      </c>
      <c r="AI10" s="38">
        <v>15</v>
      </c>
      <c r="AJ10" s="38">
        <v>32</v>
      </c>
      <c r="AK10" s="38">
        <v>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4"/>
      <c r="BS10" s="34"/>
      <c r="BT10" s="34"/>
      <c r="BU10" s="34"/>
      <c r="BV10" s="34"/>
      <c r="BW10" s="35"/>
      <c r="BX10" s="35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</row>
    <row r="11" spans="1:214" s="43" customFormat="1" ht="12.75">
      <c r="A11" s="32" t="s">
        <v>7</v>
      </c>
      <c r="B11" s="73">
        <f t="shared" si="0"/>
        <v>34281</v>
      </c>
      <c r="C11" s="34">
        <v>216</v>
      </c>
      <c r="D11" s="72">
        <v>853</v>
      </c>
      <c r="E11" s="34">
        <v>485</v>
      </c>
      <c r="F11" s="34">
        <v>762</v>
      </c>
      <c r="G11" s="72">
        <v>995</v>
      </c>
      <c r="H11" s="34">
        <v>719</v>
      </c>
      <c r="I11" s="34">
        <v>1035</v>
      </c>
      <c r="J11" s="34">
        <v>621</v>
      </c>
      <c r="K11" s="34">
        <v>1290</v>
      </c>
      <c r="L11" s="34">
        <v>169</v>
      </c>
      <c r="M11" s="72">
        <v>1304</v>
      </c>
      <c r="N11" s="72">
        <v>1131</v>
      </c>
      <c r="O11" s="72">
        <v>1544</v>
      </c>
      <c r="P11" s="34">
        <v>1157</v>
      </c>
      <c r="Q11" s="38">
        <v>1372</v>
      </c>
      <c r="R11" s="72">
        <v>1238</v>
      </c>
      <c r="S11" s="38">
        <v>1424</v>
      </c>
      <c r="T11" s="72">
        <v>1564</v>
      </c>
      <c r="U11" s="72">
        <v>1411</v>
      </c>
      <c r="V11" s="38">
        <v>1506</v>
      </c>
      <c r="W11" s="72">
        <v>1482</v>
      </c>
      <c r="X11" s="38">
        <v>1447</v>
      </c>
      <c r="Y11" s="38">
        <v>1331</v>
      </c>
      <c r="Z11" s="72">
        <v>1284</v>
      </c>
      <c r="AA11" s="72">
        <v>1033</v>
      </c>
      <c r="AB11" s="72">
        <v>936</v>
      </c>
      <c r="AC11" s="38">
        <v>566</v>
      </c>
      <c r="AD11" s="38">
        <v>1456</v>
      </c>
      <c r="AE11" s="38">
        <v>1429</v>
      </c>
      <c r="AF11" s="38">
        <v>523</v>
      </c>
      <c r="AG11" s="38">
        <v>436</v>
      </c>
      <c r="AH11" s="38">
        <v>403</v>
      </c>
      <c r="AI11" s="38">
        <v>579</v>
      </c>
      <c r="AJ11" s="38">
        <v>541</v>
      </c>
      <c r="AK11" s="38">
        <v>39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4"/>
      <c r="BS11" s="34"/>
      <c r="BT11" s="34"/>
      <c r="BU11" s="34"/>
      <c r="BV11" s="34"/>
      <c r="BW11" s="35"/>
      <c r="BX11" s="35"/>
      <c r="BY11" s="36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44"/>
      <c r="DY11" s="44"/>
      <c r="DZ11" s="44"/>
      <c r="EA11" s="44"/>
      <c r="EB11" s="44"/>
      <c r="EC11" s="44"/>
      <c r="ED11" s="44"/>
      <c r="EE11" s="44"/>
      <c r="EF11" s="44"/>
      <c r="EG11" s="39"/>
      <c r="EH11" s="44"/>
      <c r="EI11" s="44"/>
      <c r="EJ11" s="44"/>
      <c r="EK11" s="44"/>
      <c r="EL11" s="44"/>
      <c r="EM11" s="44"/>
      <c r="EN11" s="44"/>
      <c r="EO11" s="44"/>
      <c r="EP11" s="44"/>
      <c r="EQ11" s="39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0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1"/>
      <c r="GP11" s="47"/>
      <c r="GQ11" s="47"/>
      <c r="GR11" s="47"/>
      <c r="GS11" s="47"/>
      <c r="GT11" s="47"/>
      <c r="GU11" s="47"/>
      <c r="GV11" s="47"/>
      <c r="GW11" s="42"/>
      <c r="GX11" s="42"/>
      <c r="GY11" s="42"/>
      <c r="GZ11" s="42"/>
      <c r="HA11" s="42"/>
      <c r="HB11" s="42"/>
      <c r="HC11" s="42"/>
      <c r="HD11" s="42"/>
      <c r="HE11" s="42"/>
      <c r="HF11" s="42"/>
    </row>
    <row r="12" spans="1:214" s="43" customFormat="1" ht="12.75">
      <c r="A12" s="32" t="s">
        <v>8</v>
      </c>
      <c r="B12" s="73">
        <f t="shared" si="0"/>
        <v>621</v>
      </c>
      <c r="C12" s="34">
        <v>8</v>
      </c>
      <c r="D12" s="72">
        <v>4</v>
      </c>
      <c r="E12" s="34">
        <v>2</v>
      </c>
      <c r="F12" s="34">
        <v>10</v>
      </c>
      <c r="G12" s="72">
        <v>21</v>
      </c>
      <c r="H12" s="34">
        <v>11</v>
      </c>
      <c r="I12" s="34">
        <v>10</v>
      </c>
      <c r="J12" s="34">
        <v>7</v>
      </c>
      <c r="K12" s="34">
        <v>31</v>
      </c>
      <c r="L12" s="34">
        <v>3</v>
      </c>
      <c r="M12" s="72">
        <v>33</v>
      </c>
      <c r="N12" s="72">
        <v>15</v>
      </c>
      <c r="O12" s="72">
        <v>29</v>
      </c>
      <c r="P12" s="34">
        <v>16</v>
      </c>
      <c r="Q12" s="38">
        <v>22</v>
      </c>
      <c r="R12" s="72">
        <v>17</v>
      </c>
      <c r="S12" s="38">
        <v>30</v>
      </c>
      <c r="T12" s="72">
        <v>0</v>
      </c>
      <c r="U12" s="72">
        <v>37</v>
      </c>
      <c r="V12" s="38">
        <v>18</v>
      </c>
      <c r="W12" s="72">
        <v>28</v>
      </c>
      <c r="X12" s="38">
        <v>26</v>
      </c>
      <c r="Y12" s="38">
        <v>16</v>
      </c>
      <c r="Z12" s="72">
        <v>9</v>
      </c>
      <c r="AA12" s="72">
        <v>15</v>
      </c>
      <c r="AB12" s="72">
        <v>37</v>
      </c>
      <c r="AC12" s="38">
        <v>6</v>
      </c>
      <c r="AD12" s="38">
        <v>14</v>
      </c>
      <c r="AE12" s="38">
        <v>37</v>
      </c>
      <c r="AF12" s="38">
        <v>12</v>
      </c>
      <c r="AG12" s="38">
        <v>13</v>
      </c>
      <c r="AH12" s="38">
        <v>26</v>
      </c>
      <c r="AI12" s="38">
        <v>25</v>
      </c>
      <c r="AJ12" s="38">
        <v>33</v>
      </c>
      <c r="AK12" s="38">
        <v>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4"/>
      <c r="BS12" s="34"/>
      <c r="BT12" s="34"/>
      <c r="BU12" s="34"/>
      <c r="BV12" s="34"/>
      <c r="BW12" s="35"/>
      <c r="BX12" s="35"/>
      <c r="BY12" s="36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</row>
    <row r="13" spans="1:214" s="43" customFormat="1" ht="12.75">
      <c r="A13" s="32" t="s">
        <v>9</v>
      </c>
      <c r="B13" s="73">
        <f t="shared" si="0"/>
        <v>34200</v>
      </c>
      <c r="C13" s="34">
        <v>212</v>
      </c>
      <c r="D13" s="72">
        <v>849</v>
      </c>
      <c r="E13" s="34">
        <v>493</v>
      </c>
      <c r="F13" s="34">
        <v>764</v>
      </c>
      <c r="G13" s="72">
        <v>1004</v>
      </c>
      <c r="H13" s="34">
        <v>724</v>
      </c>
      <c r="I13" s="34">
        <v>1048</v>
      </c>
      <c r="J13" s="34">
        <v>635</v>
      </c>
      <c r="K13" s="34">
        <v>1281</v>
      </c>
      <c r="L13" s="34">
        <v>166</v>
      </c>
      <c r="M13" s="72">
        <v>1296</v>
      </c>
      <c r="N13" s="72">
        <v>1116</v>
      </c>
      <c r="O13" s="72">
        <v>1541</v>
      </c>
      <c r="P13" s="34">
        <v>1159</v>
      </c>
      <c r="Q13" s="38">
        <v>1359</v>
      </c>
      <c r="R13" s="72">
        <v>1233</v>
      </c>
      <c r="S13" s="38">
        <v>1403</v>
      </c>
      <c r="T13" s="72">
        <v>1582</v>
      </c>
      <c r="U13" s="72">
        <v>1392</v>
      </c>
      <c r="V13" s="38">
        <v>1494</v>
      </c>
      <c r="W13" s="72">
        <v>1470</v>
      </c>
      <c r="X13" s="38">
        <v>1437</v>
      </c>
      <c r="Y13" s="38">
        <v>1329</v>
      </c>
      <c r="Z13" s="72">
        <v>1311</v>
      </c>
      <c r="AA13" s="72">
        <v>1033</v>
      </c>
      <c r="AB13" s="72">
        <v>917</v>
      </c>
      <c r="AC13" s="38">
        <v>560</v>
      </c>
      <c r="AD13" s="38">
        <v>1449</v>
      </c>
      <c r="AE13" s="38">
        <v>1420</v>
      </c>
      <c r="AF13" s="38">
        <v>547</v>
      </c>
      <c r="AG13" s="38">
        <v>435</v>
      </c>
      <c r="AH13" s="38">
        <v>391</v>
      </c>
      <c r="AI13" s="38">
        <v>569</v>
      </c>
      <c r="AJ13" s="38">
        <v>540</v>
      </c>
      <c r="AK13" s="38">
        <v>41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4"/>
      <c r="BS13" s="34"/>
      <c r="BT13" s="34"/>
      <c r="BU13" s="34"/>
      <c r="BV13" s="34"/>
      <c r="BW13" s="35"/>
      <c r="BX13" s="35"/>
      <c r="BY13" s="36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</row>
    <row r="14" spans="1:214" s="59" customFormat="1" ht="13.5">
      <c r="A14" s="48" t="s">
        <v>23</v>
      </c>
      <c r="B14" s="49"/>
      <c r="C14" s="50"/>
      <c r="D14" s="138"/>
      <c r="E14" s="50"/>
      <c r="F14" s="50"/>
      <c r="G14" s="138"/>
      <c r="H14" s="50"/>
      <c r="I14" s="50"/>
      <c r="J14" s="50"/>
      <c r="K14" s="50"/>
      <c r="L14" s="50"/>
      <c r="M14" s="138"/>
      <c r="N14" s="138"/>
      <c r="O14" s="138"/>
      <c r="P14" s="50"/>
      <c r="Q14" s="51"/>
      <c r="R14" s="138"/>
      <c r="S14" s="51"/>
      <c r="T14" s="138"/>
      <c r="U14" s="138"/>
      <c r="V14" s="54"/>
      <c r="W14" s="138"/>
      <c r="X14" s="51"/>
      <c r="Y14" s="51"/>
      <c r="Z14" s="138"/>
      <c r="AA14" s="138"/>
      <c r="AB14" s="138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0"/>
      <c r="BS14" s="50"/>
      <c r="BT14" s="50"/>
      <c r="BU14" s="50"/>
      <c r="BV14" s="50"/>
      <c r="BW14" s="52"/>
      <c r="BX14" s="5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</row>
    <row r="15" spans="1:204" s="123" customFormat="1" ht="12.75">
      <c r="A15" s="132" t="s">
        <v>25</v>
      </c>
      <c r="B15" s="124">
        <f aca="true" t="shared" si="1" ref="B15:B20">SUM(C15:AK15)</f>
        <v>3716</v>
      </c>
      <c r="C15" s="123">
        <v>42</v>
      </c>
      <c r="D15" s="72">
        <v>436</v>
      </c>
      <c r="E15" s="123">
        <v>70</v>
      </c>
      <c r="F15" s="123">
        <v>151</v>
      </c>
      <c r="G15" s="72">
        <v>113</v>
      </c>
      <c r="H15" s="123">
        <v>99</v>
      </c>
      <c r="I15" s="123">
        <v>135</v>
      </c>
      <c r="J15" s="123">
        <v>89</v>
      </c>
      <c r="K15" s="123">
        <v>134</v>
      </c>
      <c r="L15" s="123">
        <v>18</v>
      </c>
      <c r="M15" s="72">
        <v>103</v>
      </c>
      <c r="N15" s="72">
        <v>104</v>
      </c>
      <c r="O15" s="72">
        <v>125</v>
      </c>
      <c r="P15" s="34">
        <v>193</v>
      </c>
      <c r="Q15" s="123">
        <v>149</v>
      </c>
      <c r="R15" s="72">
        <v>146</v>
      </c>
      <c r="S15" s="123">
        <v>181</v>
      </c>
      <c r="T15" s="72">
        <v>145</v>
      </c>
      <c r="U15" s="72">
        <v>158</v>
      </c>
      <c r="V15" s="38">
        <v>144</v>
      </c>
      <c r="W15" s="72">
        <v>72</v>
      </c>
      <c r="X15" s="123">
        <v>161</v>
      </c>
      <c r="Y15" s="123">
        <v>157</v>
      </c>
      <c r="Z15" s="72">
        <v>58</v>
      </c>
      <c r="AA15" s="72">
        <v>78</v>
      </c>
      <c r="AB15" s="72">
        <v>76</v>
      </c>
      <c r="AC15" s="123">
        <v>39</v>
      </c>
      <c r="AD15" s="123">
        <v>64</v>
      </c>
      <c r="AE15" s="123">
        <v>81</v>
      </c>
      <c r="AF15" s="123">
        <v>52</v>
      </c>
      <c r="AG15" s="123">
        <v>30</v>
      </c>
      <c r="AH15" s="123">
        <v>35</v>
      </c>
      <c r="AI15" s="123">
        <v>49</v>
      </c>
      <c r="AJ15" s="123">
        <v>27</v>
      </c>
      <c r="AK15" s="123">
        <v>2</v>
      </c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P15" s="125"/>
      <c r="GQ15" s="125"/>
      <c r="GR15" s="125"/>
      <c r="GS15" s="125"/>
      <c r="GT15" s="125"/>
      <c r="GU15" s="125"/>
      <c r="GV15" s="125"/>
    </row>
    <row r="16" spans="1:204" s="123" customFormat="1" ht="12.75">
      <c r="A16" s="132" t="s">
        <v>26</v>
      </c>
      <c r="B16" s="124">
        <f t="shared" si="1"/>
        <v>4746</v>
      </c>
      <c r="C16" s="123">
        <v>21</v>
      </c>
      <c r="D16" s="72">
        <v>36</v>
      </c>
      <c r="E16" s="123">
        <v>59</v>
      </c>
      <c r="F16" s="123">
        <v>112</v>
      </c>
      <c r="G16" s="72">
        <v>165</v>
      </c>
      <c r="H16" s="123">
        <v>93</v>
      </c>
      <c r="I16" s="123">
        <v>123</v>
      </c>
      <c r="J16" s="123">
        <v>90</v>
      </c>
      <c r="K16" s="123">
        <v>163</v>
      </c>
      <c r="L16" s="123">
        <v>22</v>
      </c>
      <c r="M16" s="72">
        <v>211</v>
      </c>
      <c r="N16" s="72">
        <v>144</v>
      </c>
      <c r="O16" s="72">
        <v>242</v>
      </c>
      <c r="P16" s="34">
        <v>224</v>
      </c>
      <c r="Q16" s="123">
        <v>221</v>
      </c>
      <c r="R16" s="72">
        <v>173</v>
      </c>
      <c r="S16" s="123">
        <v>222</v>
      </c>
      <c r="T16" s="72">
        <v>261</v>
      </c>
      <c r="U16" s="72">
        <v>176</v>
      </c>
      <c r="V16" s="38">
        <v>242</v>
      </c>
      <c r="W16" s="72">
        <v>229</v>
      </c>
      <c r="X16" s="123">
        <v>189</v>
      </c>
      <c r="Y16" s="123">
        <v>248</v>
      </c>
      <c r="Z16" s="72">
        <v>156</v>
      </c>
      <c r="AA16" s="72">
        <v>150</v>
      </c>
      <c r="AB16" s="72">
        <v>148</v>
      </c>
      <c r="AC16" s="123">
        <v>94</v>
      </c>
      <c r="AD16" s="123">
        <v>68</v>
      </c>
      <c r="AE16" s="123">
        <v>124</v>
      </c>
      <c r="AF16" s="123">
        <v>49</v>
      </c>
      <c r="AG16" s="123">
        <v>47</v>
      </c>
      <c r="AH16" s="123">
        <v>60</v>
      </c>
      <c r="AI16" s="123">
        <v>77</v>
      </c>
      <c r="AJ16" s="123">
        <v>102</v>
      </c>
      <c r="AK16" s="123">
        <v>5</v>
      </c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P16" s="125"/>
      <c r="GQ16" s="125"/>
      <c r="GR16" s="125"/>
      <c r="GS16" s="125"/>
      <c r="GT16" s="125"/>
      <c r="GU16" s="125"/>
      <c r="GV16" s="125"/>
    </row>
    <row r="17" spans="1:204" s="123" customFormat="1" ht="12.75">
      <c r="A17" s="132" t="s">
        <v>27</v>
      </c>
      <c r="B17" s="124">
        <f t="shared" si="1"/>
        <v>3257</v>
      </c>
      <c r="C17" s="123">
        <v>14</v>
      </c>
      <c r="D17" s="72">
        <v>30</v>
      </c>
      <c r="E17" s="123">
        <v>26</v>
      </c>
      <c r="F17" s="123">
        <v>45</v>
      </c>
      <c r="G17" s="72">
        <v>71</v>
      </c>
      <c r="H17" s="123">
        <v>111</v>
      </c>
      <c r="I17" s="123">
        <v>119</v>
      </c>
      <c r="J17" s="123">
        <v>54</v>
      </c>
      <c r="K17" s="123">
        <v>111</v>
      </c>
      <c r="L17" s="123">
        <v>18</v>
      </c>
      <c r="M17" s="72">
        <v>122</v>
      </c>
      <c r="N17" s="72">
        <v>117</v>
      </c>
      <c r="O17" s="72">
        <v>177</v>
      </c>
      <c r="P17" s="34">
        <v>122</v>
      </c>
      <c r="Q17" s="123">
        <v>95</v>
      </c>
      <c r="R17" s="72">
        <v>143</v>
      </c>
      <c r="S17" s="123">
        <v>194</v>
      </c>
      <c r="T17" s="72">
        <v>106</v>
      </c>
      <c r="U17" s="72">
        <v>89</v>
      </c>
      <c r="V17" s="38">
        <v>106</v>
      </c>
      <c r="W17" s="72">
        <v>74</v>
      </c>
      <c r="X17" s="123">
        <v>94</v>
      </c>
      <c r="Y17" s="123">
        <v>116</v>
      </c>
      <c r="Z17" s="72">
        <v>56</v>
      </c>
      <c r="AA17" s="72">
        <v>60</v>
      </c>
      <c r="AB17" s="72">
        <v>70</v>
      </c>
      <c r="AC17" s="123">
        <v>42</v>
      </c>
      <c r="AD17" s="123">
        <v>477</v>
      </c>
      <c r="AE17" s="123">
        <v>169</v>
      </c>
      <c r="AF17" s="123">
        <v>40</v>
      </c>
      <c r="AG17" s="123">
        <v>41</v>
      </c>
      <c r="AH17" s="123">
        <v>38</v>
      </c>
      <c r="AI17" s="123">
        <v>60</v>
      </c>
      <c r="AJ17" s="123">
        <v>47</v>
      </c>
      <c r="AK17" s="123">
        <v>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P17" s="125"/>
      <c r="GQ17" s="125"/>
      <c r="GR17" s="125"/>
      <c r="GS17" s="125"/>
      <c r="GT17" s="125"/>
      <c r="GU17" s="125"/>
      <c r="GV17" s="125"/>
    </row>
    <row r="18" spans="1:204" s="123" customFormat="1" ht="12.75">
      <c r="A18" s="132" t="s">
        <v>28</v>
      </c>
      <c r="B18" s="124">
        <f t="shared" si="1"/>
        <v>546</v>
      </c>
      <c r="C18" s="123">
        <v>4</v>
      </c>
      <c r="D18" s="72">
        <v>7</v>
      </c>
      <c r="E18" s="123">
        <v>13</v>
      </c>
      <c r="F18" s="123">
        <v>9</v>
      </c>
      <c r="G18" s="72">
        <v>25</v>
      </c>
      <c r="H18" s="123">
        <v>14</v>
      </c>
      <c r="I18" s="123">
        <v>17</v>
      </c>
      <c r="J18" s="123">
        <v>16</v>
      </c>
      <c r="K18" s="123">
        <v>18</v>
      </c>
      <c r="L18" s="123">
        <v>2</v>
      </c>
      <c r="M18" s="72">
        <v>14</v>
      </c>
      <c r="N18" s="72">
        <v>23</v>
      </c>
      <c r="O18" s="72">
        <v>32</v>
      </c>
      <c r="P18" s="34">
        <v>32</v>
      </c>
      <c r="Q18" s="123">
        <v>29</v>
      </c>
      <c r="R18" s="72">
        <v>19</v>
      </c>
      <c r="S18" s="123">
        <v>16</v>
      </c>
      <c r="T18" s="72">
        <v>30</v>
      </c>
      <c r="U18" s="72">
        <v>35</v>
      </c>
      <c r="V18" s="38">
        <v>16</v>
      </c>
      <c r="W18" s="72">
        <v>20</v>
      </c>
      <c r="X18" s="123">
        <v>24</v>
      </c>
      <c r="Y18" s="123">
        <v>18</v>
      </c>
      <c r="Z18" s="72">
        <v>11</v>
      </c>
      <c r="AA18" s="72">
        <v>22</v>
      </c>
      <c r="AB18" s="72">
        <v>9</v>
      </c>
      <c r="AC18" s="123">
        <v>9</v>
      </c>
      <c r="AD18" s="123">
        <v>13</v>
      </c>
      <c r="AE18" s="123">
        <v>18</v>
      </c>
      <c r="AF18" s="123">
        <v>11</v>
      </c>
      <c r="AG18" s="123">
        <v>3</v>
      </c>
      <c r="AH18" s="123">
        <v>5</v>
      </c>
      <c r="AI18" s="123">
        <v>7</v>
      </c>
      <c r="AJ18" s="123">
        <v>5</v>
      </c>
      <c r="AK18" s="123">
        <v>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P18" s="125"/>
      <c r="GQ18" s="125"/>
      <c r="GR18" s="125"/>
      <c r="GS18" s="125"/>
      <c r="GT18" s="125"/>
      <c r="GU18" s="125"/>
      <c r="GV18" s="125"/>
    </row>
    <row r="19" spans="1:204" s="123" customFormat="1" ht="12.75">
      <c r="A19" s="132" t="s">
        <v>29</v>
      </c>
      <c r="B19" s="124">
        <f t="shared" si="1"/>
        <v>18440</v>
      </c>
      <c r="C19" s="123">
        <v>100</v>
      </c>
      <c r="D19" s="72">
        <v>177</v>
      </c>
      <c r="E19" s="123">
        <v>268</v>
      </c>
      <c r="F19" s="123">
        <v>377</v>
      </c>
      <c r="G19" s="72">
        <v>523</v>
      </c>
      <c r="H19" s="123">
        <v>342</v>
      </c>
      <c r="I19" s="123">
        <v>567</v>
      </c>
      <c r="J19" s="123">
        <v>335</v>
      </c>
      <c r="K19" s="123">
        <v>718</v>
      </c>
      <c r="L19" s="123">
        <v>90</v>
      </c>
      <c r="M19" s="72">
        <v>701</v>
      </c>
      <c r="N19" s="72">
        <v>619</v>
      </c>
      <c r="O19" s="72">
        <v>795</v>
      </c>
      <c r="P19" s="34">
        <v>588</v>
      </c>
      <c r="Q19" s="123">
        <v>740</v>
      </c>
      <c r="R19" s="72">
        <v>608</v>
      </c>
      <c r="S19" s="123">
        <v>640</v>
      </c>
      <c r="T19" s="72">
        <v>822</v>
      </c>
      <c r="U19" s="72">
        <v>794</v>
      </c>
      <c r="V19" s="38">
        <v>851</v>
      </c>
      <c r="W19" s="72">
        <v>936</v>
      </c>
      <c r="X19" s="123">
        <v>818</v>
      </c>
      <c r="Y19" s="123">
        <v>666</v>
      </c>
      <c r="Z19" s="72">
        <v>956</v>
      </c>
      <c r="AA19" s="72">
        <v>635</v>
      </c>
      <c r="AB19" s="72">
        <v>515</v>
      </c>
      <c r="AC19" s="123">
        <v>333</v>
      </c>
      <c r="AD19" s="123">
        <v>671</v>
      </c>
      <c r="AE19" s="123">
        <v>833</v>
      </c>
      <c r="AF19" s="123">
        <v>341</v>
      </c>
      <c r="AG19" s="123">
        <v>260</v>
      </c>
      <c r="AH19" s="123">
        <v>203</v>
      </c>
      <c r="AI19" s="123">
        <v>302</v>
      </c>
      <c r="AJ19" s="123">
        <v>294</v>
      </c>
      <c r="AK19" s="123">
        <v>22</v>
      </c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P19" s="125"/>
      <c r="GQ19" s="125"/>
      <c r="GR19" s="125"/>
      <c r="GS19" s="125"/>
      <c r="GT19" s="125"/>
      <c r="GU19" s="125"/>
      <c r="GV19" s="125"/>
    </row>
    <row r="20" spans="1:214" s="129" customFormat="1" ht="13.5" thickBot="1">
      <c r="A20" s="133" t="s">
        <v>24</v>
      </c>
      <c r="B20" s="124">
        <f t="shared" si="1"/>
        <v>3665</v>
      </c>
      <c r="C20" s="126">
        <v>31</v>
      </c>
      <c r="D20" s="139">
        <v>163</v>
      </c>
      <c r="E20" s="126">
        <v>57</v>
      </c>
      <c r="F20" s="126">
        <v>70</v>
      </c>
      <c r="G20" s="139">
        <v>107</v>
      </c>
      <c r="H20" s="126">
        <v>65</v>
      </c>
      <c r="I20" s="126">
        <v>87</v>
      </c>
      <c r="J20" s="126">
        <v>51</v>
      </c>
      <c r="K20" s="126">
        <v>137</v>
      </c>
      <c r="L20" s="126">
        <v>16</v>
      </c>
      <c r="M20" s="139">
        <v>145</v>
      </c>
      <c r="N20" s="139">
        <v>139</v>
      </c>
      <c r="O20" s="139">
        <v>162</v>
      </c>
      <c r="P20" s="74">
        <v>177</v>
      </c>
      <c r="Q20" s="126">
        <v>125</v>
      </c>
      <c r="R20" s="139">
        <v>144</v>
      </c>
      <c r="S20" s="126">
        <v>150</v>
      </c>
      <c r="T20" s="139">
        <v>189</v>
      </c>
      <c r="U20" s="139">
        <v>140</v>
      </c>
      <c r="V20" s="154">
        <v>135</v>
      </c>
      <c r="W20" s="139">
        <v>139</v>
      </c>
      <c r="X20" s="126">
        <v>151</v>
      </c>
      <c r="Y20" s="126">
        <v>124</v>
      </c>
      <c r="Z20" s="139">
        <v>74</v>
      </c>
      <c r="AA20" s="139">
        <v>88</v>
      </c>
      <c r="AB20" s="139">
        <v>99</v>
      </c>
      <c r="AC20" s="126">
        <v>43</v>
      </c>
      <c r="AD20" s="126">
        <v>156</v>
      </c>
      <c r="AE20" s="126">
        <v>195</v>
      </c>
      <c r="AF20" s="126">
        <v>54</v>
      </c>
      <c r="AG20" s="126">
        <v>54</v>
      </c>
      <c r="AH20" s="126">
        <v>50</v>
      </c>
      <c r="AI20" s="126">
        <v>74</v>
      </c>
      <c r="AJ20" s="126">
        <v>65</v>
      </c>
      <c r="AK20" s="126">
        <v>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4"/>
      <c r="BS20" s="124"/>
      <c r="BT20" s="124"/>
      <c r="BU20" s="124"/>
      <c r="BV20" s="124"/>
      <c r="BW20" s="127"/>
      <c r="BX20" s="127"/>
      <c r="BY20" s="127"/>
      <c r="BZ20" s="127"/>
      <c r="CA20" s="127"/>
      <c r="CB20" s="127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ht="12.75" hidden="1">
      <c r="A21" t="s">
        <v>11</v>
      </c>
      <c r="B21" s="25">
        <f aca="true" t="shared" si="2" ref="B21:BM21">B5+B7+B8-(B10+B11)</f>
        <v>306</v>
      </c>
      <c r="C21" s="31">
        <f t="shared" si="2"/>
        <v>0</v>
      </c>
      <c r="D21" s="25">
        <f t="shared" si="2"/>
        <v>3</v>
      </c>
      <c r="E21" s="28">
        <f t="shared" si="2"/>
        <v>0</v>
      </c>
      <c r="F21" s="28">
        <f t="shared" si="2"/>
        <v>0</v>
      </c>
      <c r="G21" s="25">
        <f t="shared" si="2"/>
        <v>1</v>
      </c>
      <c r="H21" s="31">
        <f t="shared" si="2"/>
        <v>1</v>
      </c>
      <c r="I21" s="31">
        <f t="shared" si="2"/>
        <v>3</v>
      </c>
      <c r="J21" s="31">
        <f t="shared" si="2"/>
        <v>4</v>
      </c>
      <c r="K21" s="31">
        <f t="shared" si="2"/>
        <v>2</v>
      </c>
      <c r="L21" s="31">
        <f t="shared" si="2"/>
        <v>1</v>
      </c>
      <c r="M21" s="25">
        <f t="shared" si="2"/>
        <v>0</v>
      </c>
      <c r="N21" s="25">
        <f t="shared" si="2"/>
        <v>5</v>
      </c>
      <c r="O21" s="25">
        <f t="shared" si="2"/>
        <v>3</v>
      </c>
      <c r="P21" s="25">
        <f t="shared" si="2"/>
        <v>185</v>
      </c>
      <c r="Q21" s="31">
        <f t="shared" si="2"/>
        <v>1</v>
      </c>
      <c r="R21" s="25">
        <f t="shared" si="2"/>
        <v>0</v>
      </c>
      <c r="S21" s="31">
        <f t="shared" si="2"/>
        <v>1</v>
      </c>
      <c r="T21" s="25">
        <f t="shared" si="2"/>
        <v>25</v>
      </c>
      <c r="U21" s="25">
        <f t="shared" si="2"/>
        <v>1</v>
      </c>
      <c r="V21" s="155">
        <f t="shared" si="2"/>
        <v>25</v>
      </c>
      <c r="W21" s="25">
        <f t="shared" si="2"/>
        <v>1</v>
      </c>
      <c r="X21" s="31">
        <f t="shared" si="2"/>
        <v>1</v>
      </c>
      <c r="Y21" s="31">
        <f t="shared" si="2"/>
        <v>21</v>
      </c>
      <c r="Z21" s="25">
        <f t="shared" si="2"/>
        <v>5</v>
      </c>
      <c r="AA21" s="25">
        <f t="shared" si="2"/>
        <v>-3</v>
      </c>
      <c r="AB21" s="25">
        <f t="shared" si="2"/>
        <v>0</v>
      </c>
      <c r="AC21" s="28">
        <f t="shared" si="2"/>
        <v>3</v>
      </c>
      <c r="AD21" s="28">
        <f t="shared" si="2"/>
        <v>8</v>
      </c>
      <c r="AE21" s="28">
        <f t="shared" si="2"/>
        <v>6</v>
      </c>
      <c r="AF21" s="28">
        <f t="shared" si="2"/>
        <v>0</v>
      </c>
      <c r="AG21" s="28">
        <f t="shared" si="2"/>
        <v>0</v>
      </c>
      <c r="AH21" s="28">
        <f t="shared" si="2"/>
        <v>1</v>
      </c>
      <c r="AI21" s="28">
        <f t="shared" si="2"/>
        <v>0</v>
      </c>
      <c r="AJ21" s="28">
        <f t="shared" si="2"/>
        <v>2</v>
      </c>
      <c r="AK21" s="28">
        <f t="shared" si="2"/>
        <v>0</v>
      </c>
      <c r="AL21" s="31">
        <f t="shared" si="2"/>
        <v>0</v>
      </c>
      <c r="AM21" s="31">
        <f t="shared" si="2"/>
        <v>0</v>
      </c>
      <c r="AN21" s="31">
        <f t="shared" si="2"/>
        <v>0</v>
      </c>
      <c r="AO21" s="31">
        <f t="shared" si="2"/>
        <v>0</v>
      </c>
      <c r="AP21" s="31">
        <f t="shared" si="2"/>
        <v>0</v>
      </c>
      <c r="AQ21" s="31">
        <f t="shared" si="2"/>
        <v>0</v>
      </c>
      <c r="AR21" s="31">
        <f t="shared" si="2"/>
        <v>0</v>
      </c>
      <c r="AS21" s="31">
        <f t="shared" si="2"/>
        <v>0</v>
      </c>
      <c r="AT21" s="31">
        <f t="shared" si="2"/>
        <v>0</v>
      </c>
      <c r="AU21" s="31">
        <f t="shared" si="2"/>
        <v>0</v>
      </c>
      <c r="AV21" s="31">
        <f t="shared" si="2"/>
        <v>0</v>
      </c>
      <c r="AW21" s="31">
        <f t="shared" si="2"/>
        <v>0</v>
      </c>
      <c r="AX21" s="31">
        <f t="shared" si="2"/>
        <v>0</v>
      </c>
      <c r="AY21" s="31">
        <f t="shared" si="2"/>
        <v>0</v>
      </c>
      <c r="AZ21" s="31">
        <f t="shared" si="2"/>
        <v>0</v>
      </c>
      <c r="BA21" s="31">
        <f t="shared" si="2"/>
        <v>0</v>
      </c>
      <c r="BB21" s="31">
        <f t="shared" si="2"/>
        <v>0</v>
      </c>
      <c r="BC21" s="31">
        <f t="shared" si="2"/>
        <v>0</v>
      </c>
      <c r="BD21" s="31">
        <f t="shared" si="2"/>
        <v>0</v>
      </c>
      <c r="BE21" s="31">
        <f t="shared" si="2"/>
        <v>0</v>
      </c>
      <c r="BF21" s="31">
        <f t="shared" si="2"/>
        <v>0</v>
      </c>
      <c r="BG21" s="31">
        <f t="shared" si="2"/>
        <v>0</v>
      </c>
      <c r="BH21" s="31">
        <f t="shared" si="2"/>
        <v>0</v>
      </c>
      <c r="BI21" s="31">
        <f t="shared" si="2"/>
        <v>0</v>
      </c>
      <c r="BJ21" s="31">
        <f t="shared" si="2"/>
        <v>0</v>
      </c>
      <c r="BK21" s="31">
        <f t="shared" si="2"/>
        <v>0</v>
      </c>
      <c r="BL21" s="31">
        <f t="shared" si="2"/>
        <v>0</v>
      </c>
      <c r="BM21" s="31">
        <f t="shared" si="2"/>
        <v>0</v>
      </c>
      <c r="BN21" s="31">
        <f>BN5+BN7+BN8-(BN10+BN11)</f>
        <v>0</v>
      </c>
      <c r="BO21" s="31">
        <f>BO5+BO7+BO8-(BO10+BO11)</f>
        <v>0</v>
      </c>
      <c r="BP21" s="31">
        <f>BP5+BP7+BP8-(BP10+BP11)</f>
        <v>0</v>
      </c>
      <c r="BQ21" s="31">
        <f>BQ5+BQ7+BQ8-(BQ10+BQ11)</f>
        <v>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</row>
    <row r="22" spans="3:37" ht="12.75" hidden="1">
      <c r="C22" s="29"/>
      <c r="E22" s="30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3:37" ht="12.75" hidden="1">
      <c r="C23" s="29"/>
      <c r="E23" s="30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3:37" ht="12.75" hidden="1">
      <c r="C24" s="29"/>
      <c r="E24" s="30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3:37" ht="12.75" hidden="1">
      <c r="C25" s="29"/>
      <c r="E25" s="30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3:37" ht="12.75" hidden="1">
      <c r="C26" s="29"/>
      <c r="E26" s="30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3:37" ht="12.75" hidden="1">
      <c r="C27" s="29"/>
      <c r="E27" s="30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81" ht="13.5" thickTop="1">
      <c r="A28" t="s">
        <v>11</v>
      </c>
      <c r="B28" s="25">
        <f>SUM(C28:AL28)</f>
        <v>10</v>
      </c>
      <c r="C28" s="25">
        <f aca="true" t="shared" si="3" ref="C28:BN28">C5+C7+C8-(C10+C11)</f>
        <v>0</v>
      </c>
      <c r="D28" s="25">
        <v>0</v>
      </c>
      <c r="E28" s="25">
        <f t="shared" si="3"/>
        <v>0</v>
      </c>
      <c r="F28" s="25">
        <f t="shared" si="3"/>
        <v>0</v>
      </c>
      <c r="G28" s="25">
        <v>0</v>
      </c>
      <c r="H28" s="25">
        <v>0</v>
      </c>
      <c r="I28" s="25">
        <v>0</v>
      </c>
      <c r="J28" s="25">
        <f t="shared" si="3"/>
        <v>4</v>
      </c>
      <c r="K28" s="25">
        <v>0</v>
      </c>
      <c r="L28" s="25">
        <f t="shared" si="3"/>
        <v>1</v>
      </c>
      <c r="M28" s="25">
        <v>3</v>
      </c>
      <c r="N28" s="25">
        <v>0</v>
      </c>
      <c r="O28" s="25">
        <v>1</v>
      </c>
      <c r="P28" s="25">
        <v>0</v>
      </c>
      <c r="Q28" s="25">
        <v>0</v>
      </c>
      <c r="R28" s="25">
        <f t="shared" si="3"/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f t="shared" si="3"/>
        <v>0</v>
      </c>
      <c r="AG28" s="25">
        <f t="shared" si="3"/>
        <v>0</v>
      </c>
      <c r="AH28" s="25">
        <v>0</v>
      </c>
      <c r="AI28" s="25">
        <f t="shared" si="3"/>
        <v>0</v>
      </c>
      <c r="AJ28" s="25">
        <v>0</v>
      </c>
      <c r="AK28" s="25">
        <f t="shared" si="3"/>
        <v>0</v>
      </c>
      <c r="AL28" s="31">
        <f t="shared" si="3"/>
        <v>0</v>
      </c>
      <c r="AM28" s="31">
        <f t="shared" si="3"/>
        <v>0</v>
      </c>
      <c r="AN28" s="31">
        <f t="shared" si="3"/>
        <v>0</v>
      </c>
      <c r="AO28" s="31">
        <f t="shared" si="3"/>
        <v>0</v>
      </c>
      <c r="AP28" s="31">
        <f t="shared" si="3"/>
        <v>0</v>
      </c>
      <c r="AQ28" s="31">
        <f t="shared" si="3"/>
        <v>0</v>
      </c>
      <c r="AR28" s="31">
        <f t="shared" si="3"/>
        <v>0</v>
      </c>
      <c r="AS28" s="31">
        <f t="shared" si="3"/>
        <v>0</v>
      </c>
      <c r="AT28" s="31">
        <f t="shared" si="3"/>
        <v>0</v>
      </c>
      <c r="AU28" s="31">
        <f t="shared" si="3"/>
        <v>0</v>
      </c>
      <c r="AV28" s="31">
        <f t="shared" si="3"/>
        <v>0</v>
      </c>
      <c r="AW28" s="31">
        <f t="shared" si="3"/>
        <v>0</v>
      </c>
      <c r="AX28" s="31">
        <f t="shared" si="3"/>
        <v>0</v>
      </c>
      <c r="AY28" s="31">
        <f t="shared" si="3"/>
        <v>0</v>
      </c>
      <c r="AZ28" s="31">
        <f t="shared" si="3"/>
        <v>0</v>
      </c>
      <c r="BA28" s="31">
        <f t="shared" si="3"/>
        <v>0</v>
      </c>
      <c r="BB28" s="31">
        <f t="shared" si="3"/>
        <v>0</v>
      </c>
      <c r="BC28" s="31">
        <f t="shared" si="3"/>
        <v>0</v>
      </c>
      <c r="BD28" s="31">
        <f t="shared" si="3"/>
        <v>0</v>
      </c>
      <c r="BE28" s="31">
        <f t="shared" si="3"/>
        <v>0</v>
      </c>
      <c r="BF28" s="31">
        <f t="shared" si="3"/>
        <v>0</v>
      </c>
      <c r="BG28" s="31">
        <f t="shared" si="3"/>
        <v>0</v>
      </c>
      <c r="BH28" s="31">
        <f t="shared" si="3"/>
        <v>0</v>
      </c>
      <c r="BI28" s="31">
        <f t="shared" si="3"/>
        <v>0</v>
      </c>
      <c r="BJ28" s="31">
        <f t="shared" si="3"/>
        <v>0</v>
      </c>
      <c r="BK28" s="31">
        <f t="shared" si="3"/>
        <v>0</v>
      </c>
      <c r="BL28" s="31">
        <f t="shared" si="3"/>
        <v>0</v>
      </c>
      <c r="BM28" s="31">
        <f t="shared" si="3"/>
        <v>0</v>
      </c>
      <c r="BN28" s="31">
        <f t="shared" si="3"/>
        <v>0</v>
      </c>
      <c r="BO28" s="31">
        <f>BO5+BO7+BO8-(BO10+BO11)</f>
        <v>0</v>
      </c>
      <c r="BP28" s="31">
        <f>BP5+BP7+BP8-(BP10+BP11)</f>
        <v>0</v>
      </c>
      <c r="BQ28" s="31">
        <f>BQ5+BQ7+BQ8-(BQ10+BQ11)</f>
        <v>0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</row>
    <row r="29" spans="2:214" s="43" customFormat="1" ht="12.75">
      <c r="B29" s="33"/>
      <c r="C29" s="34"/>
      <c r="D29" s="72"/>
      <c r="E29" s="34"/>
      <c r="F29" s="34"/>
      <c r="G29" s="72"/>
      <c r="H29" s="34"/>
      <c r="I29" s="34"/>
      <c r="J29" s="34"/>
      <c r="K29" s="34"/>
      <c r="L29" s="34"/>
      <c r="M29" s="72"/>
      <c r="N29" s="72"/>
      <c r="O29" s="72"/>
      <c r="P29" s="72"/>
      <c r="Q29" s="150"/>
      <c r="R29" s="72"/>
      <c r="S29" s="150"/>
      <c r="T29" s="72"/>
      <c r="U29" s="72"/>
      <c r="V29" s="72"/>
      <c r="W29" s="72"/>
      <c r="X29" s="150"/>
      <c r="Y29" s="150"/>
      <c r="Z29" s="72"/>
      <c r="AA29" s="72"/>
      <c r="AB29" s="72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0"/>
    </row>
    <row r="30" spans="1:214" s="149" customFormat="1" ht="12.75">
      <c r="A30" s="141" t="s">
        <v>30</v>
      </c>
      <c r="B30" s="33">
        <f aca="true" t="shared" si="4" ref="B30:AN30">B13-B15-B16-B17-B18-B19-B20</f>
        <v>-170</v>
      </c>
      <c r="C30" s="33">
        <f t="shared" si="4"/>
        <v>0</v>
      </c>
      <c r="D30" s="33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3">
        <f t="shared" si="4"/>
        <v>-30</v>
      </c>
      <c r="O30" s="33">
        <f t="shared" si="4"/>
        <v>8</v>
      </c>
      <c r="P30" s="33">
        <f t="shared" si="4"/>
        <v>-177</v>
      </c>
      <c r="Q30" s="33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29</v>
      </c>
      <c r="U30" s="33">
        <f t="shared" si="4"/>
        <v>0</v>
      </c>
      <c r="V30" s="33">
        <f t="shared" si="4"/>
        <v>0</v>
      </c>
      <c r="W30" s="33">
        <f t="shared" si="4"/>
        <v>0</v>
      </c>
      <c r="X30" s="33">
        <f t="shared" si="4"/>
        <v>0</v>
      </c>
      <c r="Y30" s="33">
        <f t="shared" si="4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3">
        <f t="shared" si="4"/>
        <v>0</v>
      </c>
      <c r="AE30" s="33">
        <f t="shared" si="4"/>
        <v>0</v>
      </c>
      <c r="AF30" s="33">
        <f t="shared" si="4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4"/>
        <v>0</v>
      </c>
      <c r="AL30" s="33">
        <f t="shared" si="4"/>
        <v>0</v>
      </c>
      <c r="AM30" s="33">
        <f t="shared" si="4"/>
        <v>0</v>
      </c>
      <c r="AN30" s="33">
        <f t="shared" si="4"/>
        <v>0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0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143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144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145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146"/>
      <c r="FT30" s="69"/>
      <c r="FU30" s="69"/>
      <c r="FV30" s="69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147"/>
      <c r="GP30" s="71"/>
      <c r="GQ30" s="71"/>
      <c r="GR30" s="71"/>
      <c r="GS30" s="71"/>
      <c r="GT30" s="71"/>
      <c r="GU30" s="71"/>
      <c r="GV30" s="148"/>
      <c r="GW30" s="71"/>
      <c r="GX30" s="71"/>
      <c r="GY30" s="71"/>
      <c r="GZ30" s="71"/>
      <c r="HA30" s="71"/>
      <c r="HB30" s="71"/>
      <c r="HC30" s="71"/>
      <c r="HD30" s="71"/>
      <c r="HE30" s="71"/>
      <c r="HF30" s="146"/>
    </row>
    <row r="31" spans="1:214" s="43" customFormat="1" ht="12.75">
      <c r="A31" s="43" t="s">
        <v>31</v>
      </c>
      <c r="B31" s="33">
        <f aca="true" t="shared" si="5" ref="B31:AN31">B10+B11-B12-B13</f>
        <v>20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3</v>
      </c>
      <c r="N31" s="33">
        <f t="shared" si="5"/>
        <v>25</v>
      </c>
      <c r="O31" s="33">
        <f t="shared" si="5"/>
        <v>-5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-3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0"/>
    </row>
    <row r="32" spans="2:3" ht="12.75">
      <c r="B32" s="151"/>
      <c r="C32" s="24"/>
    </row>
    <row r="33" spans="2:3" ht="12.75">
      <c r="B33" s="151"/>
      <c r="C33" s="24"/>
    </row>
    <row r="34" spans="2:3" ht="12.75">
      <c r="B34" s="151"/>
      <c r="C34" s="24"/>
    </row>
    <row r="35" spans="2:3" ht="12.75">
      <c r="B35" s="151"/>
      <c r="C35" s="24"/>
    </row>
    <row r="36" spans="2:3" ht="12.75">
      <c r="B36" s="151"/>
      <c r="C36" s="24"/>
    </row>
    <row r="37" spans="2:3" ht="12.75">
      <c r="B37" s="151"/>
      <c r="C37" s="24"/>
    </row>
    <row r="38" spans="2:3" ht="12.75">
      <c r="B38" s="151"/>
      <c r="C38" s="24"/>
    </row>
    <row r="39" spans="2:3" ht="12.75">
      <c r="B39" s="151"/>
      <c r="C39" s="24"/>
    </row>
    <row r="40" spans="2:3" ht="12.75">
      <c r="B40" s="151"/>
      <c r="C40" s="24"/>
    </row>
    <row r="41" spans="2:3" ht="12.75">
      <c r="B41" s="151"/>
      <c r="C41" s="24"/>
    </row>
    <row r="42" spans="2:3" ht="12.75">
      <c r="B42" s="151"/>
      <c r="C42" s="24"/>
    </row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5905511811023623" right="0.5905511811023623" top="0.26" bottom="0.25" header="0.13" footer="0.2"/>
  <pageSetup horizontalDpi="180" verticalDpi="180" orientation="landscape" paperSize="9" r:id="rId1"/>
  <headerFooter alignWithMargins="0">
    <oddHeader>&amp;CСтраница &amp;P из &amp;N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42"/>
  <sheetViews>
    <sheetView workbookViewId="0" topLeftCell="A1">
      <selection activeCell="A21" sqref="A21:IV28"/>
    </sheetView>
  </sheetViews>
  <sheetFormatPr defaultColWidth="9.00390625" defaultRowHeight="12.75" customHeight="1" zeroHeight="1"/>
  <cols>
    <col min="1" max="1" width="30.625" style="0" customWidth="1"/>
    <col min="2" max="2" width="9.125" style="25" customWidth="1"/>
    <col min="3" max="3" width="9.125" style="26" customWidth="1"/>
    <col min="4" max="4" width="9.125" style="134" customWidth="1"/>
    <col min="5" max="6" width="9.125" style="27" customWidth="1"/>
    <col min="7" max="7" width="9.125" style="140" customWidth="1"/>
    <col min="8" max="8" width="9.25390625" style="27" customWidth="1"/>
    <col min="9" max="9" width="9.125" style="27" customWidth="1"/>
    <col min="10" max="12" width="9.125" style="24" customWidth="1"/>
    <col min="13" max="13" width="9.125" style="134" customWidth="1"/>
    <col min="14" max="16" width="9.00390625" style="134" customWidth="1"/>
    <col min="17" max="17" width="9.00390625" style="7" customWidth="1"/>
    <col min="18" max="18" width="9.00390625" style="134" customWidth="1"/>
    <col min="19" max="19" width="9.00390625" style="7" customWidth="1"/>
    <col min="20" max="21" width="9.00390625" style="134" customWidth="1"/>
    <col min="22" max="22" width="9.00390625" style="19" customWidth="1"/>
    <col min="23" max="23" width="9.00390625" style="134" customWidth="1"/>
    <col min="24" max="25" width="9.00390625" style="7" customWidth="1"/>
    <col min="26" max="28" width="9.00390625" style="134" customWidth="1"/>
    <col min="29" max="49" width="9.00390625" style="7" customWidth="1"/>
    <col min="50" max="69" width="9.00390625" style="17" customWidth="1"/>
    <col min="70" max="72" width="9.00390625" style="17" hidden="1" customWidth="1"/>
    <col min="73" max="73" width="10.75390625" style="17" hidden="1" customWidth="1"/>
    <col min="74" max="76" width="9.00390625" style="17" hidden="1" customWidth="1"/>
    <col min="77" max="77" width="9.00390625" style="18" hidden="1" customWidth="1"/>
    <col min="78" max="104" width="9.00390625" style="5" hidden="1" customWidth="1"/>
    <col min="105" max="105" width="9.00390625" style="1" hidden="1" customWidth="1"/>
    <col min="106" max="126" width="9.00390625" style="19" hidden="1" customWidth="1"/>
    <col min="127" max="127" width="9.00390625" style="20" hidden="1" customWidth="1"/>
    <col min="128" max="146" width="9.00390625" style="9" hidden="1" customWidth="1"/>
    <col min="147" max="147" width="9.00390625" style="21" hidden="1" customWidth="1"/>
    <col min="148" max="174" width="9.00390625" style="10" hidden="1" customWidth="1"/>
    <col min="175" max="175" width="9.00390625" style="12" hidden="1" customWidth="1"/>
    <col min="176" max="178" width="9.00390625" style="10" hidden="1" customWidth="1"/>
    <col min="179" max="196" width="9.00390625" style="11" hidden="1" customWidth="1"/>
    <col min="197" max="197" width="9.00390625" style="22" hidden="1" customWidth="1"/>
    <col min="198" max="203" width="9.00390625" style="23" hidden="1" customWidth="1"/>
    <col min="204" max="204" width="9.00390625" style="13" hidden="1" customWidth="1"/>
    <col min="205" max="213" width="9.00390625" style="23" hidden="1" customWidth="1"/>
    <col min="214" max="214" width="9.00390625" style="12" hidden="1" customWidth="1"/>
    <col min="215" max="16384" width="9.00390625" style="0" hidden="1" customWidth="1"/>
  </cols>
  <sheetData>
    <row r="1" spans="1:214" s="3" customFormat="1" ht="13.5" thickBot="1">
      <c r="A1" s="4" t="s">
        <v>32</v>
      </c>
      <c r="B1" s="25"/>
      <c r="C1" s="26"/>
      <c r="D1" s="134"/>
      <c r="E1" s="24"/>
      <c r="F1" s="24"/>
      <c r="G1" s="134"/>
      <c r="H1" s="27"/>
      <c r="I1" s="27"/>
      <c r="J1" s="24"/>
      <c r="K1" s="24"/>
      <c r="L1" s="24"/>
      <c r="M1" s="134"/>
      <c r="N1" s="134"/>
      <c r="O1" s="134"/>
      <c r="P1" s="134"/>
      <c r="Q1" s="7"/>
      <c r="R1" s="134"/>
      <c r="S1" s="7"/>
      <c r="T1" s="134"/>
      <c r="U1" s="134"/>
      <c r="V1" s="19"/>
      <c r="W1" s="134"/>
      <c r="X1" s="7"/>
      <c r="Y1" s="7"/>
      <c r="Z1" s="134"/>
      <c r="AA1" s="134"/>
      <c r="AB1" s="13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8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20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21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22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3"/>
    </row>
    <row r="2" spans="1:254" s="2" customFormat="1" ht="13.5" thickBot="1">
      <c r="A2" s="62"/>
      <c r="B2" s="131"/>
      <c r="C2" s="63">
        <v>294</v>
      </c>
      <c r="D2" s="135">
        <v>295</v>
      </c>
      <c r="E2" s="63">
        <v>296</v>
      </c>
      <c r="F2" s="63">
        <v>297</v>
      </c>
      <c r="G2" s="135">
        <v>298</v>
      </c>
      <c r="H2" s="63">
        <v>299</v>
      </c>
      <c r="I2" s="63">
        <v>300</v>
      </c>
      <c r="J2" s="63">
        <v>301</v>
      </c>
      <c r="K2" s="63">
        <v>302</v>
      </c>
      <c r="L2" s="63">
        <v>303</v>
      </c>
      <c r="M2" s="135">
        <v>304</v>
      </c>
      <c r="N2" s="135">
        <v>305</v>
      </c>
      <c r="O2" s="135">
        <v>306</v>
      </c>
      <c r="P2" s="63">
        <v>307</v>
      </c>
      <c r="Q2" s="63">
        <v>308</v>
      </c>
      <c r="R2" s="135">
        <v>309</v>
      </c>
      <c r="S2" s="63">
        <v>310</v>
      </c>
      <c r="T2" s="135">
        <v>311</v>
      </c>
      <c r="U2" s="135">
        <v>312</v>
      </c>
      <c r="V2" s="152">
        <v>313</v>
      </c>
      <c r="W2" s="135">
        <v>314</v>
      </c>
      <c r="X2" s="63">
        <v>315</v>
      </c>
      <c r="Y2" s="63">
        <v>316</v>
      </c>
      <c r="Z2" s="135">
        <v>317</v>
      </c>
      <c r="AA2" s="135">
        <v>318</v>
      </c>
      <c r="AB2" s="135">
        <v>319</v>
      </c>
      <c r="AC2" s="63">
        <v>320</v>
      </c>
      <c r="AD2" s="63">
        <v>321</v>
      </c>
      <c r="AE2" s="63">
        <v>322</v>
      </c>
      <c r="AF2" s="63">
        <v>323</v>
      </c>
      <c r="AG2" s="63">
        <v>324</v>
      </c>
      <c r="AH2" s="63">
        <v>325</v>
      </c>
      <c r="AI2" s="63">
        <v>326</v>
      </c>
      <c r="AJ2" s="63">
        <v>327</v>
      </c>
      <c r="AK2" s="63">
        <v>328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4"/>
      <c r="BW2" s="24"/>
      <c r="BX2" s="26"/>
      <c r="BY2" s="26"/>
      <c r="BZ2" s="26"/>
      <c r="CA2" s="26"/>
      <c r="CB2" s="19"/>
      <c r="CC2" s="19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5"/>
      <c r="DA2" s="5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4" s="123" customFormat="1" ht="12.75">
      <c r="A3" s="130" t="s">
        <v>0</v>
      </c>
      <c r="B3" s="75">
        <f aca="true" t="shared" si="0" ref="B3:B13">SUM(C3:AK3)</f>
        <v>61045</v>
      </c>
      <c r="C3" s="121">
        <v>365</v>
      </c>
      <c r="D3" s="136">
        <v>1625</v>
      </c>
      <c r="E3" s="122">
        <v>940</v>
      </c>
      <c r="F3" s="122">
        <v>1305</v>
      </c>
      <c r="G3" s="136">
        <v>1806</v>
      </c>
      <c r="H3" s="122">
        <v>1370</v>
      </c>
      <c r="I3" s="122">
        <v>1996</v>
      </c>
      <c r="J3" s="122">
        <v>1216</v>
      </c>
      <c r="K3" s="122">
        <v>2261</v>
      </c>
      <c r="L3" s="122">
        <v>222</v>
      </c>
      <c r="M3" s="136">
        <v>2430</v>
      </c>
      <c r="N3" s="136">
        <v>1980</v>
      </c>
      <c r="O3" s="136">
        <v>2595</v>
      </c>
      <c r="P3" s="61">
        <v>2191</v>
      </c>
      <c r="Q3" s="122">
        <v>2489</v>
      </c>
      <c r="R3" s="136">
        <v>1250</v>
      </c>
      <c r="S3" s="122">
        <v>2847</v>
      </c>
      <c r="T3" s="136">
        <v>2938</v>
      </c>
      <c r="U3" s="136">
        <v>2676</v>
      </c>
      <c r="V3" s="153">
        <v>2708</v>
      </c>
      <c r="W3" s="136">
        <v>2500</v>
      </c>
      <c r="X3" s="122">
        <v>2758</v>
      </c>
      <c r="Y3" s="122">
        <v>2448</v>
      </c>
      <c r="Z3" s="136">
        <v>2192</v>
      </c>
      <c r="AA3" s="136">
        <v>1644</v>
      </c>
      <c r="AB3" s="136">
        <v>1630</v>
      </c>
      <c r="AC3" s="122">
        <v>1081</v>
      </c>
      <c r="AD3" s="122">
        <v>2438</v>
      </c>
      <c r="AE3" s="122">
        <v>2327</v>
      </c>
      <c r="AF3" s="122">
        <v>999</v>
      </c>
      <c r="AG3" s="122">
        <v>839</v>
      </c>
      <c r="AH3" s="122">
        <v>895</v>
      </c>
      <c r="AI3" s="122">
        <v>1076</v>
      </c>
      <c r="AJ3" s="122">
        <v>932</v>
      </c>
      <c r="AK3" s="122">
        <v>76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</row>
    <row r="4" spans="1:214" s="43" customFormat="1" ht="12.75">
      <c r="A4" s="32" t="s">
        <v>1</v>
      </c>
      <c r="B4" s="73">
        <f t="shared" si="0"/>
        <v>57590</v>
      </c>
      <c r="C4" s="34">
        <v>350</v>
      </c>
      <c r="D4" s="72">
        <v>1400</v>
      </c>
      <c r="E4" s="34">
        <v>850</v>
      </c>
      <c r="F4" s="34">
        <v>1200</v>
      </c>
      <c r="G4" s="72">
        <v>1600</v>
      </c>
      <c r="H4" s="34">
        <v>1300</v>
      </c>
      <c r="I4" s="34">
        <v>1900</v>
      </c>
      <c r="J4" s="34">
        <v>1100</v>
      </c>
      <c r="K4" s="34">
        <v>2000</v>
      </c>
      <c r="L4" s="34">
        <v>250</v>
      </c>
      <c r="M4" s="72">
        <v>2300</v>
      </c>
      <c r="N4" s="72">
        <v>1800</v>
      </c>
      <c r="O4" s="72">
        <v>2400</v>
      </c>
      <c r="P4" s="34">
        <v>2000</v>
      </c>
      <c r="Q4" s="38">
        <v>2300</v>
      </c>
      <c r="R4" s="72">
        <v>2000</v>
      </c>
      <c r="S4" s="38">
        <v>2700</v>
      </c>
      <c r="T4" s="72">
        <v>2800</v>
      </c>
      <c r="U4" s="72">
        <v>2500</v>
      </c>
      <c r="V4" s="38">
        <v>2500</v>
      </c>
      <c r="W4" s="72">
        <v>2300</v>
      </c>
      <c r="X4" s="38">
        <v>2500</v>
      </c>
      <c r="Y4" s="38">
        <v>2300</v>
      </c>
      <c r="Z4" s="72">
        <v>2000</v>
      </c>
      <c r="AA4" s="72">
        <v>1600</v>
      </c>
      <c r="AB4" s="72">
        <v>1500</v>
      </c>
      <c r="AC4" s="38">
        <v>1000</v>
      </c>
      <c r="AD4" s="38">
        <v>2400</v>
      </c>
      <c r="AE4" s="38">
        <v>2200</v>
      </c>
      <c r="AF4" s="38">
        <v>900</v>
      </c>
      <c r="AG4" s="38">
        <v>800</v>
      </c>
      <c r="AH4" s="38">
        <v>820</v>
      </c>
      <c r="AI4" s="38">
        <v>1020</v>
      </c>
      <c r="AJ4" s="38">
        <v>900</v>
      </c>
      <c r="AK4" s="38">
        <v>100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4"/>
      <c r="BS4" s="34"/>
      <c r="BT4" s="34"/>
      <c r="BU4" s="34"/>
      <c r="BV4" s="34"/>
      <c r="BW4" s="60"/>
      <c r="BX4" s="35"/>
      <c r="BY4" s="36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</row>
    <row r="5" spans="1:214" s="43" customFormat="1" ht="12.75">
      <c r="A5" s="32" t="s">
        <v>2</v>
      </c>
      <c r="B5" s="73">
        <f t="shared" si="0"/>
        <v>223</v>
      </c>
      <c r="C5" s="102">
        <v>1</v>
      </c>
      <c r="D5" s="137">
        <v>2</v>
      </c>
      <c r="E5" s="34">
        <v>0</v>
      </c>
      <c r="F5" s="34">
        <v>3</v>
      </c>
      <c r="G5" s="72">
        <v>9</v>
      </c>
      <c r="H5" s="34">
        <v>1</v>
      </c>
      <c r="I5" s="34">
        <v>12</v>
      </c>
      <c r="J5" s="34">
        <v>7</v>
      </c>
      <c r="K5" s="34">
        <v>7</v>
      </c>
      <c r="L5" s="34">
        <v>0</v>
      </c>
      <c r="M5" s="72">
        <v>7</v>
      </c>
      <c r="N5" s="72">
        <v>5</v>
      </c>
      <c r="O5" s="72">
        <v>3</v>
      </c>
      <c r="P5" s="34">
        <v>4</v>
      </c>
      <c r="Q5" s="38">
        <v>10</v>
      </c>
      <c r="R5" s="72">
        <v>4</v>
      </c>
      <c r="S5" s="38">
        <v>16</v>
      </c>
      <c r="T5" s="72">
        <v>7</v>
      </c>
      <c r="U5" s="137">
        <v>0</v>
      </c>
      <c r="V5" s="38">
        <v>9</v>
      </c>
      <c r="W5" s="72">
        <v>9</v>
      </c>
      <c r="X5" s="38">
        <v>17</v>
      </c>
      <c r="Y5" s="38">
        <v>7</v>
      </c>
      <c r="Z5" s="72">
        <v>7</v>
      </c>
      <c r="AA5" s="72">
        <v>3</v>
      </c>
      <c r="AB5" s="72">
        <v>6</v>
      </c>
      <c r="AC5" s="38">
        <v>3</v>
      </c>
      <c r="AD5" s="38">
        <v>7</v>
      </c>
      <c r="AE5" s="38">
        <v>16</v>
      </c>
      <c r="AF5" s="38">
        <v>7</v>
      </c>
      <c r="AG5" s="38">
        <v>7</v>
      </c>
      <c r="AH5" s="38">
        <v>4</v>
      </c>
      <c r="AI5" s="38">
        <v>11</v>
      </c>
      <c r="AJ5" s="38">
        <v>12</v>
      </c>
      <c r="AK5" s="38">
        <v>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4"/>
      <c r="BS5" s="34"/>
      <c r="BT5" s="34"/>
      <c r="BU5" s="34"/>
      <c r="BV5" s="34"/>
      <c r="BW5" s="35"/>
      <c r="BX5" s="35"/>
      <c r="BY5" s="36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</row>
    <row r="6" spans="1:214" s="43" customFormat="1" ht="12.75">
      <c r="A6" s="32" t="s">
        <v>10</v>
      </c>
      <c r="B6" s="73">
        <f t="shared" si="0"/>
        <v>22</v>
      </c>
      <c r="C6" s="34">
        <v>0</v>
      </c>
      <c r="D6" s="72">
        <v>0</v>
      </c>
      <c r="E6" s="34">
        <v>0</v>
      </c>
      <c r="F6" s="34">
        <v>0</v>
      </c>
      <c r="G6" s="72">
        <v>0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72">
        <v>1</v>
      </c>
      <c r="N6" s="72">
        <v>0</v>
      </c>
      <c r="O6" s="72">
        <v>0</v>
      </c>
      <c r="P6" s="34">
        <v>0</v>
      </c>
      <c r="Q6" s="38">
        <v>1</v>
      </c>
      <c r="R6" s="72">
        <v>1</v>
      </c>
      <c r="S6" s="38">
        <v>4</v>
      </c>
      <c r="T6" s="72">
        <v>0</v>
      </c>
      <c r="U6" s="72">
        <v>0</v>
      </c>
      <c r="V6" s="38">
        <v>0</v>
      </c>
      <c r="W6" s="72">
        <v>1</v>
      </c>
      <c r="X6" s="38">
        <v>0</v>
      </c>
      <c r="Y6" s="38">
        <v>0</v>
      </c>
      <c r="Z6" s="72">
        <v>1</v>
      </c>
      <c r="AA6" s="72">
        <v>0</v>
      </c>
      <c r="AB6" s="72">
        <v>1</v>
      </c>
      <c r="AC6" s="38">
        <v>0</v>
      </c>
      <c r="AD6" s="38">
        <v>7</v>
      </c>
      <c r="AE6" s="38">
        <v>0</v>
      </c>
      <c r="AF6" s="38">
        <v>1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4"/>
      <c r="BS6" s="34"/>
      <c r="BT6" s="34"/>
      <c r="BU6" s="34"/>
      <c r="BV6" s="34"/>
      <c r="BW6" s="35"/>
      <c r="BX6" s="35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</row>
    <row r="7" spans="1:214" s="43" customFormat="1" ht="12.75">
      <c r="A7" s="43" t="s">
        <v>4</v>
      </c>
      <c r="B7" s="73">
        <f t="shared" si="0"/>
        <v>34364</v>
      </c>
      <c r="C7" s="34">
        <v>215</v>
      </c>
      <c r="D7" s="72">
        <v>854</v>
      </c>
      <c r="E7" s="34">
        <v>485</v>
      </c>
      <c r="F7" s="34">
        <v>759</v>
      </c>
      <c r="G7" s="72">
        <v>987</v>
      </c>
      <c r="H7" s="34">
        <v>719</v>
      </c>
      <c r="I7" s="34">
        <v>1026</v>
      </c>
      <c r="J7" s="34">
        <v>618</v>
      </c>
      <c r="K7" s="34">
        <v>1285</v>
      </c>
      <c r="L7" s="34">
        <v>170</v>
      </c>
      <c r="M7" s="72">
        <v>1297</v>
      </c>
      <c r="N7" s="72">
        <v>1131</v>
      </c>
      <c r="O7" s="72">
        <v>1544</v>
      </c>
      <c r="P7" s="34">
        <v>1338</v>
      </c>
      <c r="Q7" s="38">
        <v>1363</v>
      </c>
      <c r="R7" s="72">
        <v>1234</v>
      </c>
      <c r="S7" s="38">
        <v>1409</v>
      </c>
      <c r="T7" s="72">
        <v>1582</v>
      </c>
      <c r="U7" s="72">
        <v>1412</v>
      </c>
      <c r="V7" s="38">
        <v>1522</v>
      </c>
      <c r="W7" s="72">
        <v>1474</v>
      </c>
      <c r="X7" s="38">
        <v>1431</v>
      </c>
      <c r="Y7" s="38">
        <v>1345</v>
      </c>
      <c r="Z7" s="72">
        <v>1282</v>
      </c>
      <c r="AA7" s="72">
        <v>1027</v>
      </c>
      <c r="AB7" s="72">
        <v>930</v>
      </c>
      <c r="AC7" s="38">
        <v>566</v>
      </c>
      <c r="AD7" s="38">
        <v>1457</v>
      </c>
      <c r="AE7" s="38">
        <v>1419</v>
      </c>
      <c r="AF7" s="38">
        <v>516</v>
      </c>
      <c r="AG7" s="38">
        <v>429</v>
      </c>
      <c r="AH7" s="38">
        <v>400</v>
      </c>
      <c r="AI7" s="38">
        <v>568</v>
      </c>
      <c r="AJ7" s="38">
        <v>531</v>
      </c>
      <c r="AK7" s="38">
        <v>39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4"/>
      <c r="BS7" s="34"/>
      <c r="BT7" s="34"/>
      <c r="BU7" s="34"/>
      <c r="BV7" s="34"/>
      <c r="BW7" s="35"/>
      <c r="BX7" s="35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</row>
    <row r="8" spans="1:214" s="43" customFormat="1" ht="12.75">
      <c r="A8" s="32" t="s">
        <v>12</v>
      </c>
      <c r="B8" s="73">
        <f t="shared" si="0"/>
        <v>560</v>
      </c>
      <c r="C8" s="34">
        <v>4</v>
      </c>
      <c r="D8" s="72">
        <v>0</v>
      </c>
      <c r="E8" s="34">
        <v>10</v>
      </c>
      <c r="F8" s="34">
        <v>12</v>
      </c>
      <c r="G8" s="72">
        <v>30</v>
      </c>
      <c r="H8" s="34">
        <v>16</v>
      </c>
      <c r="I8" s="34">
        <v>23</v>
      </c>
      <c r="J8" s="34">
        <v>21</v>
      </c>
      <c r="K8" s="34">
        <v>22</v>
      </c>
      <c r="L8" s="34">
        <v>0</v>
      </c>
      <c r="M8" s="72">
        <v>28</v>
      </c>
      <c r="N8" s="72">
        <v>25</v>
      </c>
      <c r="O8" s="72">
        <v>21</v>
      </c>
      <c r="P8" s="34">
        <v>18</v>
      </c>
      <c r="Q8" s="38">
        <v>9</v>
      </c>
      <c r="R8" s="72">
        <v>12</v>
      </c>
      <c r="S8" s="38">
        <v>9</v>
      </c>
      <c r="T8" s="72">
        <v>18</v>
      </c>
      <c r="U8" s="72">
        <v>18</v>
      </c>
      <c r="V8" s="38">
        <v>6</v>
      </c>
      <c r="W8" s="72">
        <v>16</v>
      </c>
      <c r="X8" s="38">
        <v>16</v>
      </c>
      <c r="Y8" s="38">
        <v>14</v>
      </c>
      <c r="Z8" s="72">
        <v>33</v>
      </c>
      <c r="AA8" s="72">
        <v>15</v>
      </c>
      <c r="AB8" s="72">
        <v>18</v>
      </c>
      <c r="AC8" s="38">
        <v>0</v>
      </c>
      <c r="AD8" s="38">
        <v>7</v>
      </c>
      <c r="AE8" s="38">
        <v>28</v>
      </c>
      <c r="AF8" s="38">
        <v>36</v>
      </c>
      <c r="AG8" s="38">
        <v>12</v>
      </c>
      <c r="AH8" s="38">
        <v>14</v>
      </c>
      <c r="AI8" s="38">
        <v>15</v>
      </c>
      <c r="AJ8" s="38">
        <v>32</v>
      </c>
      <c r="AK8" s="38">
        <v>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/>
      <c r="BS8" s="34"/>
      <c r="BT8" s="34"/>
      <c r="BU8" s="34"/>
      <c r="BV8" s="34"/>
      <c r="BW8" s="35"/>
      <c r="BX8" s="35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</row>
    <row r="9" spans="1:214" s="43" customFormat="1" ht="12.75">
      <c r="A9" s="43" t="s">
        <v>5</v>
      </c>
      <c r="B9" s="73">
        <f t="shared" si="0"/>
        <v>22475</v>
      </c>
      <c r="C9" s="34">
        <v>130</v>
      </c>
      <c r="D9" s="72">
        <v>546</v>
      </c>
      <c r="E9" s="34">
        <v>355</v>
      </c>
      <c r="F9" s="34">
        <v>426</v>
      </c>
      <c r="G9" s="72">
        <v>578</v>
      </c>
      <c r="H9" s="34">
        <v>565</v>
      </c>
      <c r="I9" s="34">
        <v>839</v>
      </c>
      <c r="J9" s="34">
        <v>455</v>
      </c>
      <c r="K9" s="34">
        <v>687</v>
      </c>
      <c r="L9" s="34">
        <v>80</v>
      </c>
      <c r="M9" s="72">
        <v>969</v>
      </c>
      <c r="N9" s="72">
        <v>648</v>
      </c>
      <c r="O9" s="72">
        <v>824</v>
      </c>
      <c r="P9" s="34">
        <v>640</v>
      </c>
      <c r="Q9" s="38">
        <v>919</v>
      </c>
      <c r="R9" s="72">
        <v>750</v>
      </c>
      <c r="S9" s="38">
        <v>1270</v>
      </c>
      <c r="T9" s="72">
        <v>1200</v>
      </c>
      <c r="U9" s="72">
        <v>1069</v>
      </c>
      <c r="V9" s="38">
        <v>963</v>
      </c>
      <c r="W9" s="72">
        <v>801</v>
      </c>
      <c r="X9" s="38">
        <v>1036</v>
      </c>
      <c r="Y9" s="38">
        <v>934</v>
      </c>
      <c r="Z9" s="72">
        <v>679</v>
      </c>
      <c r="AA9" s="72">
        <v>555</v>
      </c>
      <c r="AB9" s="72">
        <v>546</v>
      </c>
      <c r="AC9" s="38">
        <v>431</v>
      </c>
      <c r="AD9" s="38">
        <v>936</v>
      </c>
      <c r="AE9" s="38">
        <v>737</v>
      </c>
      <c r="AF9" s="38">
        <v>342</v>
      </c>
      <c r="AG9" s="38">
        <v>352</v>
      </c>
      <c r="AH9" s="38">
        <v>402</v>
      </c>
      <c r="AI9" s="38">
        <v>427</v>
      </c>
      <c r="AJ9" s="38">
        <v>325</v>
      </c>
      <c r="AK9" s="38">
        <v>59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4"/>
      <c r="BS9" s="34"/>
      <c r="BT9" s="34"/>
      <c r="BU9" s="34"/>
      <c r="BV9" s="34"/>
      <c r="BW9" s="35"/>
      <c r="BX9" s="35"/>
      <c r="BY9" s="36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</row>
    <row r="10" spans="1:214" s="43" customFormat="1" ht="12.75">
      <c r="A10" s="32" t="s">
        <v>6</v>
      </c>
      <c r="B10" s="73">
        <f t="shared" si="0"/>
        <v>560</v>
      </c>
      <c r="C10" s="34">
        <v>4</v>
      </c>
      <c r="D10" s="72">
        <v>0</v>
      </c>
      <c r="E10" s="34">
        <v>10</v>
      </c>
      <c r="F10" s="34">
        <v>12</v>
      </c>
      <c r="G10" s="72">
        <v>30</v>
      </c>
      <c r="H10" s="34">
        <v>16</v>
      </c>
      <c r="I10" s="34">
        <v>23</v>
      </c>
      <c r="J10" s="34">
        <v>21</v>
      </c>
      <c r="K10" s="34">
        <v>22</v>
      </c>
      <c r="L10" s="34">
        <v>0</v>
      </c>
      <c r="M10" s="72">
        <v>28</v>
      </c>
      <c r="N10" s="72">
        <v>25</v>
      </c>
      <c r="O10" s="72">
        <v>21</v>
      </c>
      <c r="P10" s="34">
        <v>18</v>
      </c>
      <c r="Q10" s="38">
        <v>9</v>
      </c>
      <c r="R10" s="72">
        <v>12</v>
      </c>
      <c r="S10" s="38">
        <v>9</v>
      </c>
      <c r="T10" s="72">
        <v>18</v>
      </c>
      <c r="U10" s="72">
        <v>18</v>
      </c>
      <c r="V10" s="38">
        <v>6</v>
      </c>
      <c r="W10" s="72">
        <v>16</v>
      </c>
      <c r="X10" s="38">
        <v>16</v>
      </c>
      <c r="Y10" s="38">
        <v>14</v>
      </c>
      <c r="Z10" s="72">
        <v>33</v>
      </c>
      <c r="AA10" s="72">
        <v>15</v>
      </c>
      <c r="AB10" s="72">
        <v>18</v>
      </c>
      <c r="AC10" s="38">
        <v>0</v>
      </c>
      <c r="AD10" s="38">
        <v>7</v>
      </c>
      <c r="AE10" s="38">
        <v>28</v>
      </c>
      <c r="AF10" s="38">
        <v>36</v>
      </c>
      <c r="AG10" s="38">
        <v>12</v>
      </c>
      <c r="AH10" s="38">
        <v>14</v>
      </c>
      <c r="AI10" s="38">
        <v>15</v>
      </c>
      <c r="AJ10" s="38">
        <v>32</v>
      </c>
      <c r="AK10" s="38">
        <v>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4"/>
      <c r="BS10" s="34"/>
      <c r="BT10" s="34"/>
      <c r="BU10" s="34"/>
      <c r="BV10" s="34"/>
      <c r="BW10" s="35"/>
      <c r="BX10" s="35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</row>
    <row r="11" spans="1:214" s="43" customFormat="1" ht="12.75">
      <c r="A11" s="32" t="s">
        <v>7</v>
      </c>
      <c r="B11" s="73">
        <f t="shared" si="0"/>
        <v>34281</v>
      </c>
      <c r="C11" s="34">
        <v>216</v>
      </c>
      <c r="D11" s="72">
        <v>853</v>
      </c>
      <c r="E11" s="34">
        <v>485</v>
      </c>
      <c r="F11" s="34">
        <v>762</v>
      </c>
      <c r="G11" s="72">
        <v>995</v>
      </c>
      <c r="H11" s="34">
        <v>719</v>
      </c>
      <c r="I11" s="34">
        <v>1035</v>
      </c>
      <c r="J11" s="34">
        <v>621</v>
      </c>
      <c r="K11" s="34">
        <v>1290</v>
      </c>
      <c r="L11" s="34">
        <v>169</v>
      </c>
      <c r="M11" s="72">
        <v>1304</v>
      </c>
      <c r="N11" s="72">
        <v>1131</v>
      </c>
      <c r="O11" s="72">
        <v>1544</v>
      </c>
      <c r="P11" s="34">
        <v>1157</v>
      </c>
      <c r="Q11" s="38">
        <v>1372</v>
      </c>
      <c r="R11" s="72">
        <v>1238</v>
      </c>
      <c r="S11" s="38">
        <v>1424</v>
      </c>
      <c r="T11" s="72">
        <v>1564</v>
      </c>
      <c r="U11" s="72">
        <v>1411</v>
      </c>
      <c r="V11" s="38">
        <v>1506</v>
      </c>
      <c r="W11" s="72">
        <v>1482</v>
      </c>
      <c r="X11" s="38">
        <v>1447</v>
      </c>
      <c r="Y11" s="38">
        <v>1331</v>
      </c>
      <c r="Z11" s="72">
        <v>1284</v>
      </c>
      <c r="AA11" s="72">
        <v>1033</v>
      </c>
      <c r="AB11" s="72">
        <v>936</v>
      </c>
      <c r="AC11" s="38">
        <v>566</v>
      </c>
      <c r="AD11" s="38">
        <v>1456</v>
      </c>
      <c r="AE11" s="38">
        <v>1429</v>
      </c>
      <c r="AF11" s="38">
        <v>523</v>
      </c>
      <c r="AG11" s="38">
        <v>436</v>
      </c>
      <c r="AH11" s="38">
        <v>403</v>
      </c>
      <c r="AI11" s="38">
        <v>579</v>
      </c>
      <c r="AJ11" s="38">
        <v>541</v>
      </c>
      <c r="AK11" s="38">
        <v>39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4"/>
      <c r="BS11" s="34"/>
      <c r="BT11" s="34"/>
      <c r="BU11" s="34"/>
      <c r="BV11" s="34"/>
      <c r="BW11" s="35"/>
      <c r="BX11" s="35"/>
      <c r="BY11" s="36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44"/>
      <c r="DY11" s="44"/>
      <c r="DZ11" s="44"/>
      <c r="EA11" s="44"/>
      <c r="EB11" s="44"/>
      <c r="EC11" s="44"/>
      <c r="ED11" s="44"/>
      <c r="EE11" s="44"/>
      <c r="EF11" s="44"/>
      <c r="EG11" s="39"/>
      <c r="EH11" s="44"/>
      <c r="EI11" s="44"/>
      <c r="EJ11" s="44"/>
      <c r="EK11" s="44"/>
      <c r="EL11" s="44"/>
      <c r="EM11" s="44"/>
      <c r="EN11" s="44"/>
      <c r="EO11" s="44"/>
      <c r="EP11" s="44"/>
      <c r="EQ11" s="39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0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1"/>
      <c r="GP11" s="47"/>
      <c r="GQ11" s="47"/>
      <c r="GR11" s="47"/>
      <c r="GS11" s="47"/>
      <c r="GT11" s="47"/>
      <c r="GU11" s="47"/>
      <c r="GV11" s="47"/>
      <c r="GW11" s="42"/>
      <c r="GX11" s="42"/>
      <c r="GY11" s="42"/>
      <c r="GZ11" s="42"/>
      <c r="HA11" s="42"/>
      <c r="HB11" s="42"/>
      <c r="HC11" s="42"/>
      <c r="HD11" s="42"/>
      <c r="HE11" s="42"/>
      <c r="HF11" s="42"/>
    </row>
    <row r="12" spans="1:214" s="43" customFormat="1" ht="12.75">
      <c r="A12" s="32" t="s">
        <v>8</v>
      </c>
      <c r="B12" s="73">
        <f t="shared" si="0"/>
        <v>621</v>
      </c>
      <c r="C12" s="34">
        <v>8</v>
      </c>
      <c r="D12" s="72">
        <v>4</v>
      </c>
      <c r="E12" s="34">
        <v>2</v>
      </c>
      <c r="F12" s="34">
        <v>10</v>
      </c>
      <c r="G12" s="72">
        <v>21</v>
      </c>
      <c r="H12" s="34">
        <v>11</v>
      </c>
      <c r="I12" s="34">
        <v>10</v>
      </c>
      <c r="J12" s="34">
        <v>7</v>
      </c>
      <c r="K12" s="34">
        <v>31</v>
      </c>
      <c r="L12" s="34">
        <v>3</v>
      </c>
      <c r="M12" s="72">
        <v>33</v>
      </c>
      <c r="N12" s="72">
        <v>15</v>
      </c>
      <c r="O12" s="72">
        <v>29</v>
      </c>
      <c r="P12" s="34">
        <v>16</v>
      </c>
      <c r="Q12" s="38">
        <v>22</v>
      </c>
      <c r="R12" s="72">
        <v>17</v>
      </c>
      <c r="S12" s="38">
        <v>30</v>
      </c>
      <c r="T12" s="72">
        <v>0</v>
      </c>
      <c r="U12" s="72">
        <v>37</v>
      </c>
      <c r="V12" s="38">
        <v>18</v>
      </c>
      <c r="W12" s="72">
        <v>28</v>
      </c>
      <c r="X12" s="38">
        <v>26</v>
      </c>
      <c r="Y12" s="38">
        <v>16</v>
      </c>
      <c r="Z12" s="72">
        <v>9</v>
      </c>
      <c r="AA12" s="72">
        <v>15</v>
      </c>
      <c r="AB12" s="72">
        <v>37</v>
      </c>
      <c r="AC12" s="38">
        <v>6</v>
      </c>
      <c r="AD12" s="38">
        <v>14</v>
      </c>
      <c r="AE12" s="38">
        <v>37</v>
      </c>
      <c r="AF12" s="38">
        <v>12</v>
      </c>
      <c r="AG12" s="38">
        <v>13</v>
      </c>
      <c r="AH12" s="38">
        <v>26</v>
      </c>
      <c r="AI12" s="38">
        <v>25</v>
      </c>
      <c r="AJ12" s="38">
        <v>33</v>
      </c>
      <c r="AK12" s="38">
        <v>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4"/>
      <c r="BS12" s="34"/>
      <c r="BT12" s="34"/>
      <c r="BU12" s="34"/>
      <c r="BV12" s="34"/>
      <c r="BW12" s="35"/>
      <c r="BX12" s="35"/>
      <c r="BY12" s="36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</row>
    <row r="13" spans="1:214" s="43" customFormat="1" ht="12.75">
      <c r="A13" s="32" t="s">
        <v>9</v>
      </c>
      <c r="B13" s="73">
        <f t="shared" si="0"/>
        <v>34200</v>
      </c>
      <c r="C13" s="34">
        <v>212</v>
      </c>
      <c r="D13" s="72">
        <v>849</v>
      </c>
      <c r="E13" s="34">
        <v>493</v>
      </c>
      <c r="F13" s="34">
        <v>764</v>
      </c>
      <c r="G13" s="72">
        <v>1004</v>
      </c>
      <c r="H13" s="34">
        <v>724</v>
      </c>
      <c r="I13" s="34">
        <v>1048</v>
      </c>
      <c r="J13" s="34">
        <v>635</v>
      </c>
      <c r="K13" s="34">
        <v>1281</v>
      </c>
      <c r="L13" s="34">
        <v>166</v>
      </c>
      <c r="M13" s="72">
        <v>1296</v>
      </c>
      <c r="N13" s="72">
        <v>1116</v>
      </c>
      <c r="O13" s="72">
        <v>1541</v>
      </c>
      <c r="P13" s="34">
        <v>1159</v>
      </c>
      <c r="Q13" s="38">
        <v>1359</v>
      </c>
      <c r="R13" s="72">
        <v>1233</v>
      </c>
      <c r="S13" s="38">
        <v>1403</v>
      </c>
      <c r="T13" s="72">
        <v>1582</v>
      </c>
      <c r="U13" s="72">
        <v>1392</v>
      </c>
      <c r="V13" s="38">
        <v>1494</v>
      </c>
      <c r="W13" s="72">
        <v>1470</v>
      </c>
      <c r="X13" s="38">
        <v>1437</v>
      </c>
      <c r="Y13" s="38">
        <v>1329</v>
      </c>
      <c r="Z13" s="72">
        <v>1311</v>
      </c>
      <c r="AA13" s="72">
        <v>1033</v>
      </c>
      <c r="AB13" s="72">
        <v>917</v>
      </c>
      <c r="AC13" s="38">
        <v>560</v>
      </c>
      <c r="AD13" s="38">
        <v>1449</v>
      </c>
      <c r="AE13" s="38">
        <v>1420</v>
      </c>
      <c r="AF13" s="38">
        <v>547</v>
      </c>
      <c r="AG13" s="38">
        <v>435</v>
      </c>
      <c r="AH13" s="38">
        <v>391</v>
      </c>
      <c r="AI13" s="38">
        <v>569</v>
      </c>
      <c r="AJ13" s="38">
        <v>540</v>
      </c>
      <c r="AK13" s="38">
        <v>41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4"/>
      <c r="BS13" s="34"/>
      <c r="BT13" s="34"/>
      <c r="BU13" s="34"/>
      <c r="BV13" s="34"/>
      <c r="BW13" s="35"/>
      <c r="BX13" s="35"/>
      <c r="BY13" s="36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</row>
    <row r="14" spans="1:214" s="59" customFormat="1" ht="13.5">
      <c r="A14" s="48" t="s">
        <v>23</v>
      </c>
      <c r="B14" s="49"/>
      <c r="C14" s="50"/>
      <c r="D14" s="138"/>
      <c r="E14" s="50"/>
      <c r="F14" s="50"/>
      <c r="G14" s="138"/>
      <c r="H14" s="50"/>
      <c r="I14" s="50"/>
      <c r="J14" s="50"/>
      <c r="K14" s="50"/>
      <c r="L14" s="50"/>
      <c r="M14" s="138"/>
      <c r="N14" s="138"/>
      <c r="O14" s="138"/>
      <c r="P14" s="50"/>
      <c r="Q14" s="51"/>
      <c r="R14" s="138"/>
      <c r="S14" s="51"/>
      <c r="T14" s="138"/>
      <c r="U14" s="138"/>
      <c r="V14" s="54"/>
      <c r="W14" s="138"/>
      <c r="X14" s="51"/>
      <c r="Y14" s="51"/>
      <c r="Z14" s="138"/>
      <c r="AA14" s="138"/>
      <c r="AB14" s="138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0"/>
      <c r="BS14" s="50"/>
      <c r="BT14" s="50"/>
      <c r="BU14" s="50"/>
      <c r="BV14" s="50"/>
      <c r="BW14" s="52"/>
      <c r="BX14" s="5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</row>
    <row r="15" spans="1:204" s="123" customFormat="1" ht="12.75">
      <c r="A15" s="132" t="s">
        <v>25</v>
      </c>
      <c r="B15" s="124">
        <f aca="true" t="shared" si="1" ref="B15:B20">SUM(C15:BQ15)</f>
        <v>3716</v>
      </c>
      <c r="C15" s="123">
        <v>42</v>
      </c>
      <c r="D15" s="72">
        <v>436</v>
      </c>
      <c r="E15" s="123">
        <v>70</v>
      </c>
      <c r="F15" s="123">
        <v>151</v>
      </c>
      <c r="G15" s="72">
        <v>113</v>
      </c>
      <c r="H15" s="123">
        <v>99</v>
      </c>
      <c r="I15" s="123">
        <v>135</v>
      </c>
      <c r="J15" s="123">
        <v>89</v>
      </c>
      <c r="K15" s="123">
        <v>134</v>
      </c>
      <c r="L15" s="123">
        <v>18</v>
      </c>
      <c r="M15" s="72">
        <v>103</v>
      </c>
      <c r="N15" s="72">
        <v>104</v>
      </c>
      <c r="O15" s="72">
        <v>125</v>
      </c>
      <c r="P15" s="34">
        <v>193</v>
      </c>
      <c r="Q15" s="123">
        <v>149</v>
      </c>
      <c r="R15" s="72">
        <v>146</v>
      </c>
      <c r="S15" s="123">
        <v>181</v>
      </c>
      <c r="T15" s="72">
        <v>145</v>
      </c>
      <c r="U15" s="72">
        <v>158</v>
      </c>
      <c r="V15" s="38">
        <v>144</v>
      </c>
      <c r="W15" s="72">
        <v>72</v>
      </c>
      <c r="X15" s="123">
        <v>161</v>
      </c>
      <c r="Y15" s="123">
        <v>157</v>
      </c>
      <c r="Z15" s="72">
        <v>58</v>
      </c>
      <c r="AA15" s="72">
        <v>78</v>
      </c>
      <c r="AB15" s="72">
        <v>76</v>
      </c>
      <c r="AC15" s="123">
        <v>39</v>
      </c>
      <c r="AD15" s="123">
        <v>64</v>
      </c>
      <c r="AE15" s="123">
        <v>81</v>
      </c>
      <c r="AF15" s="123">
        <v>52</v>
      </c>
      <c r="AG15" s="123">
        <v>30</v>
      </c>
      <c r="AH15" s="123">
        <v>35</v>
      </c>
      <c r="AI15" s="123">
        <v>49</v>
      </c>
      <c r="AJ15" s="123">
        <v>27</v>
      </c>
      <c r="AK15" s="123">
        <v>2</v>
      </c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P15" s="125"/>
      <c r="GQ15" s="125"/>
      <c r="GR15" s="125"/>
      <c r="GS15" s="125"/>
      <c r="GT15" s="125"/>
      <c r="GU15" s="125"/>
      <c r="GV15" s="125"/>
    </row>
    <row r="16" spans="1:204" s="123" customFormat="1" ht="12.75">
      <c r="A16" s="132" t="s">
        <v>26</v>
      </c>
      <c r="B16" s="124">
        <f t="shared" si="1"/>
        <v>4746</v>
      </c>
      <c r="C16" s="123">
        <v>21</v>
      </c>
      <c r="D16" s="72">
        <v>36</v>
      </c>
      <c r="E16" s="123">
        <v>59</v>
      </c>
      <c r="F16" s="123">
        <v>112</v>
      </c>
      <c r="G16" s="72">
        <v>165</v>
      </c>
      <c r="H16" s="123">
        <v>93</v>
      </c>
      <c r="I16" s="123">
        <v>123</v>
      </c>
      <c r="J16" s="123">
        <v>90</v>
      </c>
      <c r="K16" s="123">
        <v>163</v>
      </c>
      <c r="L16" s="123">
        <v>22</v>
      </c>
      <c r="M16" s="72">
        <v>211</v>
      </c>
      <c r="N16" s="72">
        <v>144</v>
      </c>
      <c r="O16" s="72">
        <v>242</v>
      </c>
      <c r="P16" s="34">
        <v>224</v>
      </c>
      <c r="Q16" s="123">
        <v>221</v>
      </c>
      <c r="R16" s="72">
        <v>173</v>
      </c>
      <c r="S16" s="123">
        <v>222</v>
      </c>
      <c r="T16" s="72">
        <v>261</v>
      </c>
      <c r="U16" s="72">
        <v>176</v>
      </c>
      <c r="V16" s="38">
        <v>242</v>
      </c>
      <c r="W16" s="72">
        <v>229</v>
      </c>
      <c r="X16" s="123">
        <v>189</v>
      </c>
      <c r="Y16" s="123">
        <v>248</v>
      </c>
      <c r="Z16" s="72">
        <v>156</v>
      </c>
      <c r="AA16" s="72">
        <v>150</v>
      </c>
      <c r="AB16" s="72">
        <v>148</v>
      </c>
      <c r="AC16" s="123">
        <v>94</v>
      </c>
      <c r="AD16" s="123">
        <v>68</v>
      </c>
      <c r="AE16" s="123">
        <v>124</v>
      </c>
      <c r="AF16" s="123">
        <v>49</v>
      </c>
      <c r="AG16" s="123">
        <v>47</v>
      </c>
      <c r="AH16" s="123">
        <v>60</v>
      </c>
      <c r="AI16" s="123">
        <v>77</v>
      </c>
      <c r="AJ16" s="123">
        <v>102</v>
      </c>
      <c r="AK16" s="123">
        <v>5</v>
      </c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P16" s="125"/>
      <c r="GQ16" s="125"/>
      <c r="GR16" s="125"/>
      <c r="GS16" s="125"/>
      <c r="GT16" s="125"/>
      <c r="GU16" s="125"/>
      <c r="GV16" s="125"/>
    </row>
    <row r="17" spans="1:204" s="123" customFormat="1" ht="12.75">
      <c r="A17" s="132" t="s">
        <v>27</v>
      </c>
      <c r="B17" s="124">
        <f t="shared" si="1"/>
        <v>3257</v>
      </c>
      <c r="C17" s="123">
        <v>14</v>
      </c>
      <c r="D17" s="72">
        <v>30</v>
      </c>
      <c r="E17" s="123">
        <v>26</v>
      </c>
      <c r="F17" s="123">
        <v>45</v>
      </c>
      <c r="G17" s="72">
        <v>71</v>
      </c>
      <c r="H17" s="123">
        <v>111</v>
      </c>
      <c r="I17" s="123">
        <v>119</v>
      </c>
      <c r="J17" s="123">
        <v>54</v>
      </c>
      <c r="K17" s="123">
        <v>111</v>
      </c>
      <c r="L17" s="123">
        <v>18</v>
      </c>
      <c r="M17" s="72">
        <v>122</v>
      </c>
      <c r="N17" s="72">
        <v>117</v>
      </c>
      <c r="O17" s="72">
        <v>177</v>
      </c>
      <c r="P17" s="34">
        <v>122</v>
      </c>
      <c r="Q17" s="123">
        <v>95</v>
      </c>
      <c r="R17" s="72">
        <v>143</v>
      </c>
      <c r="S17" s="123">
        <v>194</v>
      </c>
      <c r="T17" s="72">
        <v>106</v>
      </c>
      <c r="U17" s="72">
        <v>89</v>
      </c>
      <c r="V17" s="38">
        <v>106</v>
      </c>
      <c r="W17" s="72">
        <v>74</v>
      </c>
      <c r="X17" s="123">
        <v>94</v>
      </c>
      <c r="Y17" s="123">
        <v>116</v>
      </c>
      <c r="Z17" s="72">
        <v>56</v>
      </c>
      <c r="AA17" s="72">
        <v>60</v>
      </c>
      <c r="AB17" s="72">
        <v>70</v>
      </c>
      <c r="AC17" s="123">
        <v>42</v>
      </c>
      <c r="AD17" s="123">
        <v>477</v>
      </c>
      <c r="AE17" s="123">
        <v>169</v>
      </c>
      <c r="AF17" s="123">
        <v>40</v>
      </c>
      <c r="AG17" s="123">
        <v>41</v>
      </c>
      <c r="AH17" s="123">
        <v>38</v>
      </c>
      <c r="AI17" s="123">
        <v>60</v>
      </c>
      <c r="AJ17" s="123">
        <v>47</v>
      </c>
      <c r="AK17" s="123">
        <v>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P17" s="125"/>
      <c r="GQ17" s="125"/>
      <c r="GR17" s="125"/>
      <c r="GS17" s="125"/>
      <c r="GT17" s="125"/>
      <c r="GU17" s="125"/>
      <c r="GV17" s="125"/>
    </row>
    <row r="18" spans="1:204" s="123" customFormat="1" ht="12.75">
      <c r="A18" s="132" t="s">
        <v>28</v>
      </c>
      <c r="B18" s="124">
        <f t="shared" si="1"/>
        <v>546</v>
      </c>
      <c r="C18" s="123">
        <v>4</v>
      </c>
      <c r="D18" s="72">
        <v>7</v>
      </c>
      <c r="E18" s="123">
        <v>13</v>
      </c>
      <c r="F18" s="123">
        <v>9</v>
      </c>
      <c r="G18" s="72">
        <v>25</v>
      </c>
      <c r="H18" s="123">
        <v>14</v>
      </c>
      <c r="I18" s="123">
        <v>17</v>
      </c>
      <c r="J18" s="123">
        <v>16</v>
      </c>
      <c r="K18" s="123">
        <v>18</v>
      </c>
      <c r="L18" s="123">
        <v>2</v>
      </c>
      <c r="M18" s="72">
        <v>14</v>
      </c>
      <c r="N18" s="72">
        <v>23</v>
      </c>
      <c r="O18" s="72">
        <v>32</v>
      </c>
      <c r="P18" s="34">
        <v>32</v>
      </c>
      <c r="Q18" s="123">
        <v>29</v>
      </c>
      <c r="R18" s="72">
        <v>19</v>
      </c>
      <c r="S18" s="123">
        <v>16</v>
      </c>
      <c r="T18" s="72">
        <v>30</v>
      </c>
      <c r="U18" s="72">
        <v>35</v>
      </c>
      <c r="V18" s="38">
        <v>16</v>
      </c>
      <c r="W18" s="72">
        <v>20</v>
      </c>
      <c r="X18" s="123">
        <v>24</v>
      </c>
      <c r="Y18" s="123">
        <v>18</v>
      </c>
      <c r="Z18" s="72">
        <v>11</v>
      </c>
      <c r="AA18" s="72">
        <v>22</v>
      </c>
      <c r="AB18" s="72">
        <v>9</v>
      </c>
      <c r="AC18" s="123">
        <v>9</v>
      </c>
      <c r="AD18" s="123">
        <v>13</v>
      </c>
      <c r="AE18" s="123">
        <v>18</v>
      </c>
      <c r="AF18" s="123">
        <v>11</v>
      </c>
      <c r="AG18" s="123">
        <v>3</v>
      </c>
      <c r="AH18" s="123">
        <v>5</v>
      </c>
      <c r="AI18" s="123">
        <v>7</v>
      </c>
      <c r="AJ18" s="123">
        <v>5</v>
      </c>
      <c r="AK18" s="123">
        <v>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P18" s="125"/>
      <c r="GQ18" s="125"/>
      <c r="GR18" s="125"/>
      <c r="GS18" s="125"/>
      <c r="GT18" s="125"/>
      <c r="GU18" s="125"/>
      <c r="GV18" s="125"/>
    </row>
    <row r="19" spans="1:204" s="123" customFormat="1" ht="12.75">
      <c r="A19" s="132" t="s">
        <v>29</v>
      </c>
      <c r="B19" s="124">
        <f t="shared" si="1"/>
        <v>18440</v>
      </c>
      <c r="C19" s="123">
        <v>100</v>
      </c>
      <c r="D19" s="72">
        <v>177</v>
      </c>
      <c r="E19" s="123">
        <v>268</v>
      </c>
      <c r="F19" s="123">
        <v>377</v>
      </c>
      <c r="G19" s="72">
        <v>523</v>
      </c>
      <c r="H19" s="123">
        <v>342</v>
      </c>
      <c r="I19" s="123">
        <v>567</v>
      </c>
      <c r="J19" s="123">
        <v>335</v>
      </c>
      <c r="K19" s="123">
        <v>718</v>
      </c>
      <c r="L19" s="123">
        <v>90</v>
      </c>
      <c r="M19" s="72">
        <v>701</v>
      </c>
      <c r="N19" s="72">
        <v>619</v>
      </c>
      <c r="O19" s="72">
        <v>795</v>
      </c>
      <c r="P19" s="34">
        <v>588</v>
      </c>
      <c r="Q19" s="123">
        <v>740</v>
      </c>
      <c r="R19" s="72">
        <v>608</v>
      </c>
      <c r="S19" s="123">
        <v>640</v>
      </c>
      <c r="T19" s="72">
        <v>822</v>
      </c>
      <c r="U19" s="72">
        <v>794</v>
      </c>
      <c r="V19" s="38">
        <v>851</v>
      </c>
      <c r="W19" s="72">
        <v>936</v>
      </c>
      <c r="X19" s="123">
        <v>818</v>
      </c>
      <c r="Y19" s="123">
        <v>666</v>
      </c>
      <c r="Z19" s="72">
        <v>956</v>
      </c>
      <c r="AA19" s="72">
        <v>635</v>
      </c>
      <c r="AB19" s="72">
        <v>515</v>
      </c>
      <c r="AC19" s="123">
        <v>333</v>
      </c>
      <c r="AD19" s="123">
        <v>671</v>
      </c>
      <c r="AE19" s="123">
        <v>833</v>
      </c>
      <c r="AF19" s="123">
        <v>341</v>
      </c>
      <c r="AG19" s="123">
        <v>260</v>
      </c>
      <c r="AH19" s="123">
        <v>203</v>
      </c>
      <c r="AI19" s="123">
        <v>302</v>
      </c>
      <c r="AJ19" s="123">
        <v>294</v>
      </c>
      <c r="AK19" s="123">
        <v>22</v>
      </c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P19" s="125"/>
      <c r="GQ19" s="125"/>
      <c r="GR19" s="125"/>
      <c r="GS19" s="125"/>
      <c r="GT19" s="125"/>
      <c r="GU19" s="125"/>
      <c r="GV19" s="125"/>
    </row>
    <row r="20" spans="1:214" s="129" customFormat="1" ht="13.5" thickBot="1">
      <c r="A20" s="161" t="s">
        <v>24</v>
      </c>
      <c r="B20" s="124">
        <f t="shared" si="1"/>
        <v>3665</v>
      </c>
      <c r="C20" s="126">
        <v>31</v>
      </c>
      <c r="D20" s="139">
        <v>163</v>
      </c>
      <c r="E20" s="126">
        <v>57</v>
      </c>
      <c r="F20" s="126">
        <v>70</v>
      </c>
      <c r="G20" s="139">
        <v>107</v>
      </c>
      <c r="H20" s="126">
        <v>65</v>
      </c>
      <c r="I20" s="126">
        <v>87</v>
      </c>
      <c r="J20" s="126">
        <v>51</v>
      </c>
      <c r="K20" s="126">
        <v>137</v>
      </c>
      <c r="L20" s="126">
        <v>16</v>
      </c>
      <c r="M20" s="139">
        <v>145</v>
      </c>
      <c r="N20" s="139">
        <v>139</v>
      </c>
      <c r="O20" s="139">
        <v>162</v>
      </c>
      <c r="P20" s="74">
        <v>177</v>
      </c>
      <c r="Q20" s="126">
        <v>125</v>
      </c>
      <c r="R20" s="139">
        <v>144</v>
      </c>
      <c r="S20" s="126">
        <v>150</v>
      </c>
      <c r="T20" s="139">
        <v>189</v>
      </c>
      <c r="U20" s="139">
        <v>140</v>
      </c>
      <c r="V20" s="154">
        <v>135</v>
      </c>
      <c r="W20" s="139">
        <v>139</v>
      </c>
      <c r="X20" s="126">
        <v>151</v>
      </c>
      <c r="Y20" s="126">
        <v>124</v>
      </c>
      <c r="Z20" s="139">
        <v>74</v>
      </c>
      <c r="AA20" s="139">
        <v>88</v>
      </c>
      <c r="AB20" s="139">
        <v>99</v>
      </c>
      <c r="AC20" s="126">
        <v>43</v>
      </c>
      <c r="AD20" s="126">
        <v>156</v>
      </c>
      <c r="AE20" s="126">
        <v>195</v>
      </c>
      <c r="AF20" s="126">
        <v>54</v>
      </c>
      <c r="AG20" s="126">
        <v>54</v>
      </c>
      <c r="AH20" s="126">
        <v>50</v>
      </c>
      <c r="AI20" s="126">
        <v>74</v>
      </c>
      <c r="AJ20" s="126">
        <v>65</v>
      </c>
      <c r="AK20" s="126">
        <v>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4"/>
      <c r="BS20" s="124"/>
      <c r="BT20" s="124"/>
      <c r="BU20" s="124"/>
      <c r="BV20" s="124"/>
      <c r="BW20" s="127"/>
      <c r="BX20" s="127"/>
      <c r="BY20" s="127"/>
      <c r="BZ20" s="127"/>
      <c r="CA20" s="127"/>
      <c r="CB20" s="127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ht="12.75" hidden="1">
      <c r="A21" t="s">
        <v>11</v>
      </c>
      <c r="B21" s="25">
        <f aca="true" t="shared" si="2" ref="B21:BM21">B5+B7+B8-(B10+B11)</f>
        <v>306</v>
      </c>
      <c r="C21" s="31">
        <f t="shared" si="2"/>
        <v>0</v>
      </c>
      <c r="D21" s="25">
        <f t="shared" si="2"/>
        <v>3</v>
      </c>
      <c r="E21" s="28">
        <f t="shared" si="2"/>
        <v>0</v>
      </c>
      <c r="F21" s="28">
        <f t="shared" si="2"/>
        <v>0</v>
      </c>
      <c r="G21" s="25">
        <f t="shared" si="2"/>
        <v>1</v>
      </c>
      <c r="H21" s="31">
        <f t="shared" si="2"/>
        <v>1</v>
      </c>
      <c r="I21" s="31">
        <f t="shared" si="2"/>
        <v>3</v>
      </c>
      <c r="J21" s="31">
        <f t="shared" si="2"/>
        <v>4</v>
      </c>
      <c r="K21" s="31">
        <f t="shared" si="2"/>
        <v>2</v>
      </c>
      <c r="L21" s="31">
        <f t="shared" si="2"/>
        <v>1</v>
      </c>
      <c r="M21" s="25">
        <f t="shared" si="2"/>
        <v>0</v>
      </c>
      <c r="N21" s="25">
        <f t="shared" si="2"/>
        <v>5</v>
      </c>
      <c r="O21" s="25">
        <f t="shared" si="2"/>
        <v>3</v>
      </c>
      <c r="P21" s="25">
        <f t="shared" si="2"/>
        <v>185</v>
      </c>
      <c r="Q21" s="31">
        <f t="shared" si="2"/>
        <v>1</v>
      </c>
      <c r="R21" s="25">
        <f t="shared" si="2"/>
        <v>0</v>
      </c>
      <c r="S21" s="31">
        <f t="shared" si="2"/>
        <v>1</v>
      </c>
      <c r="T21" s="25">
        <f t="shared" si="2"/>
        <v>25</v>
      </c>
      <c r="U21" s="25">
        <f t="shared" si="2"/>
        <v>1</v>
      </c>
      <c r="V21" s="155">
        <f t="shared" si="2"/>
        <v>25</v>
      </c>
      <c r="W21" s="25">
        <f t="shared" si="2"/>
        <v>1</v>
      </c>
      <c r="X21" s="31">
        <f t="shared" si="2"/>
        <v>1</v>
      </c>
      <c r="Y21" s="31">
        <f t="shared" si="2"/>
        <v>21</v>
      </c>
      <c r="Z21" s="25">
        <f t="shared" si="2"/>
        <v>5</v>
      </c>
      <c r="AA21" s="25">
        <f t="shared" si="2"/>
        <v>-3</v>
      </c>
      <c r="AB21" s="25">
        <f t="shared" si="2"/>
        <v>0</v>
      </c>
      <c r="AC21" s="28">
        <f t="shared" si="2"/>
        <v>3</v>
      </c>
      <c r="AD21" s="28">
        <f t="shared" si="2"/>
        <v>8</v>
      </c>
      <c r="AE21" s="28">
        <f t="shared" si="2"/>
        <v>6</v>
      </c>
      <c r="AF21" s="28">
        <f t="shared" si="2"/>
        <v>0</v>
      </c>
      <c r="AG21" s="28">
        <f t="shared" si="2"/>
        <v>0</v>
      </c>
      <c r="AH21" s="28">
        <f t="shared" si="2"/>
        <v>1</v>
      </c>
      <c r="AI21" s="28">
        <f t="shared" si="2"/>
        <v>0</v>
      </c>
      <c r="AJ21" s="28">
        <f t="shared" si="2"/>
        <v>2</v>
      </c>
      <c r="AK21" s="28">
        <f t="shared" si="2"/>
        <v>0</v>
      </c>
      <c r="AL21" s="31">
        <f t="shared" si="2"/>
        <v>0</v>
      </c>
      <c r="AM21" s="31">
        <f t="shared" si="2"/>
        <v>0</v>
      </c>
      <c r="AN21" s="31">
        <f t="shared" si="2"/>
        <v>0</v>
      </c>
      <c r="AO21" s="31">
        <f t="shared" si="2"/>
        <v>0</v>
      </c>
      <c r="AP21" s="31">
        <f t="shared" si="2"/>
        <v>0</v>
      </c>
      <c r="AQ21" s="31">
        <f t="shared" si="2"/>
        <v>0</v>
      </c>
      <c r="AR21" s="31">
        <f t="shared" si="2"/>
        <v>0</v>
      </c>
      <c r="AS21" s="31">
        <f t="shared" si="2"/>
        <v>0</v>
      </c>
      <c r="AT21" s="31">
        <f t="shared" si="2"/>
        <v>0</v>
      </c>
      <c r="AU21" s="31">
        <f t="shared" si="2"/>
        <v>0</v>
      </c>
      <c r="AV21" s="31">
        <f t="shared" si="2"/>
        <v>0</v>
      </c>
      <c r="AW21" s="31">
        <f t="shared" si="2"/>
        <v>0</v>
      </c>
      <c r="AX21" s="31">
        <f t="shared" si="2"/>
        <v>0</v>
      </c>
      <c r="AY21" s="31">
        <f t="shared" si="2"/>
        <v>0</v>
      </c>
      <c r="AZ21" s="31">
        <f t="shared" si="2"/>
        <v>0</v>
      </c>
      <c r="BA21" s="31">
        <f t="shared" si="2"/>
        <v>0</v>
      </c>
      <c r="BB21" s="31">
        <f t="shared" si="2"/>
        <v>0</v>
      </c>
      <c r="BC21" s="31">
        <f t="shared" si="2"/>
        <v>0</v>
      </c>
      <c r="BD21" s="31">
        <f t="shared" si="2"/>
        <v>0</v>
      </c>
      <c r="BE21" s="31">
        <f t="shared" si="2"/>
        <v>0</v>
      </c>
      <c r="BF21" s="31">
        <f t="shared" si="2"/>
        <v>0</v>
      </c>
      <c r="BG21" s="31">
        <f t="shared" si="2"/>
        <v>0</v>
      </c>
      <c r="BH21" s="31">
        <f t="shared" si="2"/>
        <v>0</v>
      </c>
      <c r="BI21" s="31">
        <f t="shared" si="2"/>
        <v>0</v>
      </c>
      <c r="BJ21" s="31">
        <f t="shared" si="2"/>
        <v>0</v>
      </c>
      <c r="BK21" s="31">
        <f t="shared" si="2"/>
        <v>0</v>
      </c>
      <c r="BL21" s="31">
        <f t="shared" si="2"/>
        <v>0</v>
      </c>
      <c r="BM21" s="31">
        <f t="shared" si="2"/>
        <v>0</v>
      </c>
      <c r="BN21" s="31">
        <f>BN5+BN7+BN8-(BN10+BN11)</f>
        <v>0</v>
      </c>
      <c r="BO21" s="31">
        <f>BO5+BO7+BO8-(BO10+BO11)</f>
        <v>0</v>
      </c>
      <c r="BP21" s="31">
        <f>BP5+BP7+BP8-(BP10+BP11)</f>
        <v>0</v>
      </c>
      <c r="BQ21" s="31">
        <f>BQ5+BQ7+BQ8-(BQ10+BQ11)</f>
        <v>0</v>
      </c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</row>
    <row r="22" spans="3:37" ht="12.75" hidden="1">
      <c r="C22" s="29"/>
      <c r="E22" s="30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3:37" ht="12.75" hidden="1">
      <c r="C23" s="29"/>
      <c r="E23" s="30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3:37" ht="12.75" hidden="1">
      <c r="C24" s="29"/>
      <c r="E24" s="30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3:37" ht="12.75" hidden="1">
      <c r="C25" s="29"/>
      <c r="E25" s="30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3:37" ht="12.75" hidden="1">
      <c r="C26" s="29"/>
      <c r="E26" s="30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3:37" ht="12.75" hidden="1">
      <c r="C27" s="29"/>
      <c r="E27" s="30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81" ht="13.5" thickTop="1">
      <c r="A28" t="s">
        <v>11</v>
      </c>
      <c r="B28" s="25">
        <f>SUM(C28:AL28)</f>
        <v>10</v>
      </c>
      <c r="C28" s="25">
        <f aca="true" t="shared" si="3" ref="C28:BN28">C5+C7+C8-(C10+C11)</f>
        <v>0</v>
      </c>
      <c r="D28" s="25">
        <v>0</v>
      </c>
      <c r="E28" s="25">
        <f t="shared" si="3"/>
        <v>0</v>
      </c>
      <c r="F28" s="25">
        <f t="shared" si="3"/>
        <v>0</v>
      </c>
      <c r="G28" s="25">
        <v>0</v>
      </c>
      <c r="H28" s="25">
        <v>0</v>
      </c>
      <c r="I28" s="25">
        <v>0</v>
      </c>
      <c r="J28" s="25">
        <f t="shared" si="3"/>
        <v>4</v>
      </c>
      <c r="K28" s="25">
        <v>0</v>
      </c>
      <c r="L28" s="25">
        <f t="shared" si="3"/>
        <v>1</v>
      </c>
      <c r="M28" s="25">
        <v>3</v>
      </c>
      <c r="N28" s="25">
        <v>0</v>
      </c>
      <c r="O28" s="25">
        <v>1</v>
      </c>
      <c r="P28" s="25">
        <v>0</v>
      </c>
      <c r="Q28" s="25">
        <v>0</v>
      </c>
      <c r="R28" s="25">
        <f t="shared" si="3"/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1</v>
      </c>
      <c r="AC28" s="25">
        <v>0</v>
      </c>
      <c r="AD28" s="25">
        <v>0</v>
      </c>
      <c r="AE28" s="25">
        <v>0</v>
      </c>
      <c r="AF28" s="25">
        <f t="shared" si="3"/>
        <v>0</v>
      </c>
      <c r="AG28" s="25">
        <f t="shared" si="3"/>
        <v>0</v>
      </c>
      <c r="AH28" s="25">
        <v>0</v>
      </c>
      <c r="AI28" s="25">
        <f t="shared" si="3"/>
        <v>0</v>
      </c>
      <c r="AJ28" s="25">
        <v>0</v>
      </c>
      <c r="AK28" s="25">
        <f t="shared" si="3"/>
        <v>0</v>
      </c>
      <c r="AL28" s="31">
        <f t="shared" si="3"/>
        <v>0</v>
      </c>
      <c r="AM28" s="31">
        <f t="shared" si="3"/>
        <v>0</v>
      </c>
      <c r="AN28" s="31">
        <f t="shared" si="3"/>
        <v>0</v>
      </c>
      <c r="AO28" s="31">
        <f t="shared" si="3"/>
        <v>0</v>
      </c>
      <c r="AP28" s="31">
        <f t="shared" si="3"/>
        <v>0</v>
      </c>
      <c r="AQ28" s="31">
        <f t="shared" si="3"/>
        <v>0</v>
      </c>
      <c r="AR28" s="31">
        <f t="shared" si="3"/>
        <v>0</v>
      </c>
      <c r="AS28" s="31">
        <f t="shared" si="3"/>
        <v>0</v>
      </c>
      <c r="AT28" s="31">
        <f t="shared" si="3"/>
        <v>0</v>
      </c>
      <c r="AU28" s="31">
        <f t="shared" si="3"/>
        <v>0</v>
      </c>
      <c r="AV28" s="31">
        <f t="shared" si="3"/>
        <v>0</v>
      </c>
      <c r="AW28" s="31">
        <f t="shared" si="3"/>
        <v>0</v>
      </c>
      <c r="AX28" s="31">
        <f t="shared" si="3"/>
        <v>0</v>
      </c>
      <c r="AY28" s="31">
        <f t="shared" si="3"/>
        <v>0</v>
      </c>
      <c r="AZ28" s="31">
        <f t="shared" si="3"/>
        <v>0</v>
      </c>
      <c r="BA28" s="31">
        <f t="shared" si="3"/>
        <v>0</v>
      </c>
      <c r="BB28" s="31">
        <f t="shared" si="3"/>
        <v>0</v>
      </c>
      <c r="BC28" s="31">
        <f t="shared" si="3"/>
        <v>0</v>
      </c>
      <c r="BD28" s="31">
        <f t="shared" si="3"/>
        <v>0</v>
      </c>
      <c r="BE28" s="31">
        <f t="shared" si="3"/>
        <v>0</v>
      </c>
      <c r="BF28" s="31">
        <f t="shared" si="3"/>
        <v>0</v>
      </c>
      <c r="BG28" s="31">
        <f t="shared" si="3"/>
        <v>0</v>
      </c>
      <c r="BH28" s="31">
        <f t="shared" si="3"/>
        <v>0</v>
      </c>
      <c r="BI28" s="31">
        <f t="shared" si="3"/>
        <v>0</v>
      </c>
      <c r="BJ28" s="31">
        <f t="shared" si="3"/>
        <v>0</v>
      </c>
      <c r="BK28" s="31">
        <f t="shared" si="3"/>
        <v>0</v>
      </c>
      <c r="BL28" s="31">
        <f t="shared" si="3"/>
        <v>0</v>
      </c>
      <c r="BM28" s="31">
        <f t="shared" si="3"/>
        <v>0</v>
      </c>
      <c r="BN28" s="31">
        <f t="shared" si="3"/>
        <v>0</v>
      </c>
      <c r="BO28" s="31">
        <f>BO5+BO7+BO8-(BO10+BO11)</f>
        <v>0</v>
      </c>
      <c r="BP28" s="31">
        <f>BP5+BP7+BP8-(BP10+BP11)</f>
        <v>0</v>
      </c>
      <c r="BQ28" s="31">
        <f>BQ5+BQ7+BQ8-(BQ10+BQ11)</f>
        <v>0</v>
      </c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</row>
    <row r="29" spans="2:214" s="43" customFormat="1" ht="12.75">
      <c r="B29" s="33"/>
      <c r="C29" s="34"/>
      <c r="D29" s="72"/>
      <c r="E29" s="34"/>
      <c r="F29" s="34"/>
      <c r="G29" s="72"/>
      <c r="H29" s="34"/>
      <c r="I29" s="34"/>
      <c r="J29" s="34"/>
      <c r="K29" s="34"/>
      <c r="L29" s="34"/>
      <c r="M29" s="72"/>
      <c r="N29" s="72"/>
      <c r="O29" s="72"/>
      <c r="P29" s="72"/>
      <c r="Q29" s="150"/>
      <c r="R29" s="72"/>
      <c r="S29" s="150"/>
      <c r="T29" s="72"/>
      <c r="U29" s="72"/>
      <c r="V29" s="72"/>
      <c r="W29" s="72"/>
      <c r="X29" s="150"/>
      <c r="Y29" s="150"/>
      <c r="Z29" s="72"/>
      <c r="AA29" s="72"/>
      <c r="AB29" s="72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0"/>
    </row>
    <row r="30" spans="1:214" s="149" customFormat="1" ht="12.75">
      <c r="A30" s="141" t="s">
        <v>30</v>
      </c>
      <c r="B30" s="33">
        <f aca="true" t="shared" si="4" ref="B30:AN30">B13-B15-B16-B17-B18-B19-B20</f>
        <v>-170</v>
      </c>
      <c r="C30" s="33">
        <f t="shared" si="4"/>
        <v>0</v>
      </c>
      <c r="D30" s="33">
        <f t="shared" si="4"/>
        <v>0</v>
      </c>
      <c r="E30" s="33">
        <f t="shared" si="4"/>
        <v>0</v>
      </c>
      <c r="F30" s="33">
        <f t="shared" si="4"/>
        <v>0</v>
      </c>
      <c r="G30" s="33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3">
        <f t="shared" si="4"/>
        <v>-30</v>
      </c>
      <c r="O30" s="33">
        <f t="shared" si="4"/>
        <v>8</v>
      </c>
      <c r="P30" s="33">
        <f t="shared" si="4"/>
        <v>-177</v>
      </c>
      <c r="Q30" s="33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29</v>
      </c>
      <c r="U30" s="33">
        <f t="shared" si="4"/>
        <v>0</v>
      </c>
      <c r="V30" s="33">
        <f t="shared" si="4"/>
        <v>0</v>
      </c>
      <c r="W30" s="33">
        <f t="shared" si="4"/>
        <v>0</v>
      </c>
      <c r="X30" s="33">
        <f t="shared" si="4"/>
        <v>0</v>
      </c>
      <c r="Y30" s="33">
        <f t="shared" si="4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3">
        <f t="shared" si="4"/>
        <v>0</v>
      </c>
      <c r="AE30" s="33">
        <f t="shared" si="4"/>
        <v>0</v>
      </c>
      <c r="AF30" s="33">
        <f t="shared" si="4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4"/>
        <v>0</v>
      </c>
      <c r="AL30" s="33">
        <f t="shared" si="4"/>
        <v>0</v>
      </c>
      <c r="AM30" s="33">
        <f t="shared" si="4"/>
        <v>0</v>
      </c>
      <c r="AN30" s="33">
        <f t="shared" si="4"/>
        <v>0</v>
      </c>
      <c r="AO30" s="142"/>
      <c r="AP30" s="142"/>
      <c r="AQ30" s="142"/>
      <c r="AR30" s="142"/>
      <c r="AS30" s="142"/>
      <c r="AT30" s="142"/>
      <c r="AU30" s="142"/>
      <c r="AV30" s="142"/>
      <c r="AW30" s="142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0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143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144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145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146"/>
      <c r="FT30" s="69"/>
      <c r="FU30" s="69"/>
      <c r="FV30" s="69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147"/>
      <c r="GP30" s="71"/>
      <c r="GQ30" s="71"/>
      <c r="GR30" s="71"/>
      <c r="GS30" s="71"/>
      <c r="GT30" s="71"/>
      <c r="GU30" s="71"/>
      <c r="GV30" s="148"/>
      <c r="GW30" s="71"/>
      <c r="GX30" s="71"/>
      <c r="GY30" s="71"/>
      <c r="GZ30" s="71"/>
      <c r="HA30" s="71"/>
      <c r="HB30" s="71"/>
      <c r="HC30" s="71"/>
      <c r="HD30" s="71"/>
      <c r="HE30" s="71"/>
      <c r="HF30" s="146"/>
    </row>
    <row r="31" spans="1:214" s="43" customFormat="1" ht="12.75">
      <c r="A31" s="43" t="s">
        <v>31</v>
      </c>
      <c r="B31" s="33">
        <f aca="true" t="shared" si="5" ref="B31:AN31">B10+B11-B12-B13</f>
        <v>20</v>
      </c>
      <c r="C31" s="33">
        <f t="shared" si="5"/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3</v>
      </c>
      <c r="N31" s="33">
        <f t="shared" si="5"/>
        <v>25</v>
      </c>
      <c r="O31" s="33">
        <f t="shared" si="5"/>
        <v>-5</v>
      </c>
      <c r="P31" s="33">
        <f t="shared" si="5"/>
        <v>0</v>
      </c>
      <c r="Q31" s="33">
        <f t="shared" si="5"/>
        <v>0</v>
      </c>
      <c r="R31" s="33">
        <f t="shared" si="5"/>
        <v>0</v>
      </c>
      <c r="S31" s="33">
        <f t="shared" si="5"/>
        <v>0</v>
      </c>
      <c r="T31" s="33">
        <f t="shared" si="5"/>
        <v>0</v>
      </c>
      <c r="U31" s="33">
        <f t="shared" si="5"/>
        <v>0</v>
      </c>
      <c r="V31" s="33">
        <f t="shared" si="5"/>
        <v>0</v>
      </c>
      <c r="W31" s="33">
        <f t="shared" si="5"/>
        <v>0</v>
      </c>
      <c r="X31" s="33">
        <f t="shared" si="5"/>
        <v>0</v>
      </c>
      <c r="Y31" s="33">
        <f t="shared" si="5"/>
        <v>0</v>
      </c>
      <c r="Z31" s="33">
        <f t="shared" si="5"/>
        <v>-3</v>
      </c>
      <c r="AA31" s="33">
        <f t="shared" si="5"/>
        <v>0</v>
      </c>
      <c r="AB31" s="33">
        <f t="shared" si="5"/>
        <v>0</v>
      </c>
      <c r="AC31" s="33">
        <f t="shared" si="5"/>
        <v>0</v>
      </c>
      <c r="AD31" s="33">
        <f t="shared" si="5"/>
        <v>0</v>
      </c>
      <c r="AE31" s="33">
        <f t="shared" si="5"/>
        <v>0</v>
      </c>
      <c r="AF31" s="33">
        <f t="shared" si="5"/>
        <v>0</v>
      </c>
      <c r="AG31" s="33">
        <f t="shared" si="5"/>
        <v>0</v>
      </c>
      <c r="AH31" s="33">
        <f t="shared" si="5"/>
        <v>0</v>
      </c>
      <c r="AI31" s="33">
        <f t="shared" si="5"/>
        <v>0</v>
      </c>
      <c r="AJ31" s="33">
        <f t="shared" si="5"/>
        <v>0</v>
      </c>
      <c r="AK31" s="33">
        <f t="shared" si="5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150"/>
      <c r="AP31" s="150"/>
      <c r="AQ31" s="150"/>
      <c r="AR31" s="150"/>
      <c r="AS31" s="150"/>
      <c r="AT31" s="150"/>
      <c r="AU31" s="150"/>
      <c r="AV31" s="150"/>
      <c r="AW31" s="150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0"/>
    </row>
    <row r="32" spans="2:3" ht="12.75">
      <c r="B32" s="151"/>
      <c r="C32" s="24"/>
    </row>
    <row r="33" spans="2:3" ht="12.75">
      <c r="B33" s="151"/>
      <c r="C33" s="24"/>
    </row>
    <row r="34" spans="2:3" ht="12.75">
      <c r="B34" s="151"/>
      <c r="C34" s="24"/>
    </row>
    <row r="35" spans="2:3" ht="12.75">
      <c r="B35" s="151"/>
      <c r="C35" s="24"/>
    </row>
    <row r="36" spans="2:3" ht="12.75">
      <c r="B36" s="151"/>
      <c r="C36" s="24"/>
    </row>
    <row r="37" spans="2:3" ht="12.75">
      <c r="B37" s="151"/>
      <c r="C37" s="24"/>
    </row>
    <row r="38" spans="2:3" ht="12.75">
      <c r="B38" s="151"/>
      <c r="C38" s="24"/>
    </row>
    <row r="39" spans="2:3" ht="12.75">
      <c r="B39" s="151"/>
      <c r="C39" s="24"/>
    </row>
    <row r="40" spans="2:3" ht="12.75">
      <c r="B40" s="151"/>
      <c r="C40" s="24"/>
    </row>
    <row r="41" spans="2:3" ht="12.75">
      <c r="B41" s="151"/>
      <c r="C41" s="24"/>
    </row>
    <row r="42" spans="2:3" ht="12.75">
      <c r="B42" s="151"/>
      <c r="C42" s="24"/>
    </row>
    <row r="43" ht="12.75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workbookViewId="0" topLeftCell="A1">
      <selection activeCell="B28" sqref="B28"/>
    </sheetView>
  </sheetViews>
  <sheetFormatPr defaultColWidth="9.00390625" defaultRowHeight="12.75" customHeight="1" zeroHeight="1"/>
  <cols>
    <col min="1" max="1" width="30.625" style="0" customWidth="1"/>
    <col min="2" max="2" width="9.125" style="25" customWidth="1"/>
    <col min="3" max="3" width="9.125" style="26" customWidth="1"/>
    <col min="4" max="4" width="9.125" style="24" customWidth="1"/>
    <col min="5" max="7" width="9.125" style="27" customWidth="1"/>
    <col min="8" max="8" width="9.25390625" style="27" customWidth="1"/>
    <col min="9" max="9" width="9.125" style="27" customWidth="1"/>
    <col min="10" max="12" width="9.125" style="24" customWidth="1"/>
    <col min="13" max="13" width="9.125" style="19" customWidth="1"/>
    <col min="14" max="16" width="9.00390625" style="134" customWidth="1"/>
    <col min="17" max="17" width="9.00390625" style="7" customWidth="1"/>
    <col min="18" max="18" width="9.00390625" style="134" customWidth="1"/>
    <col min="19" max="19" width="9.00390625" style="7" customWidth="1"/>
    <col min="20" max="21" width="9.00390625" style="134" customWidth="1"/>
    <col min="22" max="22" width="9.00390625" style="19" customWidth="1"/>
    <col min="23" max="23" width="9.00390625" style="134" customWidth="1"/>
    <col min="24" max="25" width="9.00390625" style="7" customWidth="1"/>
    <col min="26" max="28" width="9.00390625" style="134" customWidth="1"/>
    <col min="29" max="49" width="9.00390625" style="7" customWidth="1"/>
    <col min="50" max="69" width="9.00390625" style="17" customWidth="1"/>
    <col min="70" max="72" width="9.00390625" style="17" hidden="1" customWidth="1"/>
    <col min="73" max="73" width="10.75390625" style="17" hidden="1" customWidth="1"/>
    <col min="74" max="76" width="9.00390625" style="17" hidden="1" customWidth="1"/>
    <col min="77" max="77" width="9.00390625" style="18" hidden="1" customWidth="1"/>
    <col min="78" max="104" width="9.00390625" style="5" hidden="1" customWidth="1"/>
    <col min="105" max="105" width="9.00390625" style="1" hidden="1" customWidth="1"/>
    <col min="106" max="126" width="9.00390625" style="19" hidden="1" customWidth="1"/>
    <col min="127" max="127" width="9.00390625" style="20" hidden="1" customWidth="1"/>
    <col min="128" max="146" width="9.00390625" style="9" hidden="1" customWidth="1"/>
    <col min="147" max="147" width="9.00390625" style="21" hidden="1" customWidth="1"/>
    <col min="148" max="174" width="9.00390625" style="10" hidden="1" customWidth="1"/>
    <col min="175" max="175" width="9.00390625" style="12" hidden="1" customWidth="1"/>
    <col min="176" max="178" width="9.00390625" style="10" hidden="1" customWidth="1"/>
    <col min="179" max="196" width="9.00390625" style="11" hidden="1" customWidth="1"/>
    <col min="197" max="197" width="9.00390625" style="22" hidden="1" customWidth="1"/>
    <col min="198" max="203" width="9.00390625" style="23" hidden="1" customWidth="1"/>
    <col min="204" max="204" width="9.00390625" style="13" hidden="1" customWidth="1"/>
    <col min="205" max="213" width="9.00390625" style="23" hidden="1" customWidth="1"/>
    <col min="214" max="214" width="9.00390625" style="12" hidden="1" customWidth="1"/>
    <col min="215" max="16384" width="9.00390625" style="0" hidden="1" customWidth="1"/>
  </cols>
  <sheetData>
    <row r="1" spans="1:214" s="3" customFormat="1" ht="13.5" thickBot="1">
      <c r="A1" s="4" t="s">
        <v>35</v>
      </c>
      <c r="B1" s="25"/>
      <c r="C1" s="26"/>
      <c r="D1" s="24"/>
      <c r="E1" s="24"/>
      <c r="F1" s="24"/>
      <c r="G1" s="24"/>
      <c r="H1" s="27"/>
      <c r="I1" s="27"/>
      <c r="J1" s="24"/>
      <c r="K1" s="24"/>
      <c r="L1" s="24"/>
      <c r="M1" s="19"/>
      <c r="N1" s="134"/>
      <c r="O1" s="134"/>
      <c r="P1" s="134"/>
      <c r="Q1" s="7"/>
      <c r="R1" s="134"/>
      <c r="S1" s="7"/>
      <c r="T1" s="134"/>
      <c r="U1" s="134"/>
      <c r="V1" s="19"/>
      <c r="W1" s="134"/>
      <c r="X1" s="7"/>
      <c r="Y1" s="7"/>
      <c r="Z1" s="134"/>
      <c r="AA1" s="134"/>
      <c r="AB1" s="13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8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1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20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21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22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3"/>
    </row>
    <row r="2" spans="1:254" s="2" customFormat="1" ht="13.5" thickBot="1">
      <c r="A2" s="62"/>
      <c r="B2" s="131"/>
      <c r="C2" s="63">
        <v>294</v>
      </c>
      <c r="D2" s="63">
        <v>295</v>
      </c>
      <c r="E2" s="63">
        <v>296</v>
      </c>
      <c r="F2" s="63">
        <v>297</v>
      </c>
      <c r="G2" s="63">
        <v>298</v>
      </c>
      <c r="H2" s="63">
        <v>299</v>
      </c>
      <c r="I2" s="63">
        <v>300</v>
      </c>
      <c r="J2" s="63">
        <v>301</v>
      </c>
      <c r="K2" s="63">
        <v>302</v>
      </c>
      <c r="L2" s="63">
        <v>303</v>
      </c>
      <c r="M2" s="152">
        <v>304</v>
      </c>
      <c r="N2" s="63">
        <v>305</v>
      </c>
      <c r="O2" s="63">
        <v>306</v>
      </c>
      <c r="P2" s="63">
        <v>307</v>
      </c>
      <c r="Q2" s="63">
        <v>308</v>
      </c>
      <c r="R2" s="63">
        <v>309</v>
      </c>
      <c r="S2" s="63">
        <v>310</v>
      </c>
      <c r="T2" s="63">
        <v>311</v>
      </c>
      <c r="U2" s="63">
        <v>312</v>
      </c>
      <c r="V2" s="152">
        <v>313</v>
      </c>
      <c r="W2" s="63">
        <v>314</v>
      </c>
      <c r="X2" s="63">
        <v>315</v>
      </c>
      <c r="Y2" s="63">
        <v>316</v>
      </c>
      <c r="Z2" s="63">
        <v>317</v>
      </c>
      <c r="AA2" s="63">
        <v>318</v>
      </c>
      <c r="AB2" s="63">
        <v>319</v>
      </c>
      <c r="AC2" s="63">
        <v>320</v>
      </c>
      <c r="AD2" s="63">
        <v>321</v>
      </c>
      <c r="AE2" s="63">
        <v>322</v>
      </c>
      <c r="AF2" s="63">
        <v>323</v>
      </c>
      <c r="AG2" s="63">
        <v>324</v>
      </c>
      <c r="AH2" s="63">
        <v>325</v>
      </c>
      <c r="AI2" s="63">
        <v>326</v>
      </c>
      <c r="AJ2" s="63">
        <v>327</v>
      </c>
      <c r="AK2" s="63">
        <v>328</v>
      </c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4"/>
      <c r="BW2" s="24"/>
      <c r="BX2" s="26"/>
      <c r="BY2" s="26"/>
      <c r="BZ2" s="26"/>
      <c r="CA2" s="26"/>
      <c r="CB2" s="19"/>
      <c r="CC2" s="19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5"/>
      <c r="DA2" s="5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4" s="123" customFormat="1" ht="12.75">
      <c r="A3" s="130" t="s">
        <v>0</v>
      </c>
      <c r="B3" s="75">
        <f aca="true" t="shared" si="0" ref="B3:B13">SUM(C3:AK3)</f>
        <v>61666</v>
      </c>
      <c r="C3" s="26">
        <v>365</v>
      </c>
      <c r="D3" s="61">
        <v>1625</v>
      </c>
      <c r="E3" s="61">
        <v>495</v>
      </c>
      <c r="F3" s="61">
        <v>1305</v>
      </c>
      <c r="G3" s="61">
        <v>1806</v>
      </c>
      <c r="H3" s="61">
        <v>1370</v>
      </c>
      <c r="I3" s="61">
        <v>1996</v>
      </c>
      <c r="J3" s="61">
        <v>1216</v>
      </c>
      <c r="K3" s="61">
        <v>2261</v>
      </c>
      <c r="L3" s="61">
        <v>222</v>
      </c>
      <c r="M3" s="153">
        <v>2430</v>
      </c>
      <c r="N3" s="61">
        <v>1980</v>
      </c>
      <c r="O3" s="61">
        <v>2595</v>
      </c>
      <c r="P3" s="61">
        <v>2191</v>
      </c>
      <c r="Q3" s="61">
        <v>2489</v>
      </c>
      <c r="R3" s="61">
        <v>2312</v>
      </c>
      <c r="S3" s="122">
        <v>2847</v>
      </c>
      <c r="T3" s="61">
        <v>2938</v>
      </c>
      <c r="U3" s="61">
        <v>2676</v>
      </c>
      <c r="V3" s="153">
        <v>2708</v>
      </c>
      <c r="W3" s="61">
        <v>2500</v>
      </c>
      <c r="X3" s="122">
        <v>2758</v>
      </c>
      <c r="Y3" s="122">
        <v>2448</v>
      </c>
      <c r="Z3" s="61">
        <v>2192</v>
      </c>
      <c r="AA3" s="61">
        <v>1648</v>
      </c>
      <c r="AB3" s="61">
        <v>1630</v>
      </c>
      <c r="AC3" s="122">
        <v>1081</v>
      </c>
      <c r="AD3" s="122">
        <v>2438</v>
      </c>
      <c r="AE3" s="122">
        <v>2327</v>
      </c>
      <c r="AF3" s="122">
        <v>999</v>
      </c>
      <c r="AG3" s="122">
        <v>839</v>
      </c>
      <c r="AH3" s="122">
        <v>895</v>
      </c>
      <c r="AI3" s="122">
        <v>1076</v>
      </c>
      <c r="AJ3" s="122">
        <v>932</v>
      </c>
      <c r="AK3" s="122">
        <v>76</v>
      </c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</row>
    <row r="4" spans="1:214" s="43" customFormat="1" ht="12.75">
      <c r="A4" s="32" t="s">
        <v>1</v>
      </c>
      <c r="B4" s="73">
        <f t="shared" si="0"/>
        <v>57606</v>
      </c>
      <c r="C4" s="34">
        <v>350</v>
      </c>
      <c r="D4" s="34">
        <v>1400</v>
      </c>
      <c r="E4" s="34">
        <v>850</v>
      </c>
      <c r="F4" s="34">
        <v>1200</v>
      </c>
      <c r="G4" s="34">
        <v>1604</v>
      </c>
      <c r="H4" s="34">
        <v>1300</v>
      </c>
      <c r="I4" s="34">
        <v>1900</v>
      </c>
      <c r="J4" s="34">
        <v>1100</v>
      </c>
      <c r="K4" s="34">
        <v>2000</v>
      </c>
      <c r="L4" s="34">
        <v>250</v>
      </c>
      <c r="M4" s="38">
        <v>2300</v>
      </c>
      <c r="N4" s="34">
        <v>1819</v>
      </c>
      <c r="O4" s="34">
        <v>2392</v>
      </c>
      <c r="P4" s="34">
        <v>2000</v>
      </c>
      <c r="Q4" s="34">
        <v>2300</v>
      </c>
      <c r="R4" s="34">
        <v>2000</v>
      </c>
      <c r="S4" s="38">
        <v>2700</v>
      </c>
      <c r="T4" s="34">
        <v>2800</v>
      </c>
      <c r="U4" s="34">
        <v>2499</v>
      </c>
      <c r="V4" s="38">
        <v>2500</v>
      </c>
      <c r="W4" s="34">
        <v>2300</v>
      </c>
      <c r="X4" s="38">
        <v>2500</v>
      </c>
      <c r="Y4" s="38">
        <v>2300</v>
      </c>
      <c r="Z4" s="34">
        <v>2000</v>
      </c>
      <c r="AA4" s="34">
        <v>1603</v>
      </c>
      <c r="AB4" s="34">
        <v>1499</v>
      </c>
      <c r="AC4" s="38">
        <v>1000</v>
      </c>
      <c r="AD4" s="38">
        <v>2400</v>
      </c>
      <c r="AE4" s="38">
        <v>2200</v>
      </c>
      <c r="AF4" s="38">
        <v>900</v>
      </c>
      <c r="AG4" s="38">
        <v>800</v>
      </c>
      <c r="AH4" s="38">
        <v>820</v>
      </c>
      <c r="AI4" s="38">
        <v>1020</v>
      </c>
      <c r="AJ4" s="38">
        <v>900</v>
      </c>
      <c r="AK4" s="38">
        <v>100</v>
      </c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4"/>
      <c r="BS4" s="34"/>
      <c r="BT4" s="34"/>
      <c r="BU4" s="34"/>
      <c r="BV4" s="34"/>
      <c r="BW4" s="60"/>
      <c r="BX4" s="35"/>
      <c r="BY4" s="36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</row>
    <row r="5" spans="1:214" s="43" customFormat="1" ht="12.75">
      <c r="A5" s="32" t="s">
        <v>2</v>
      </c>
      <c r="B5" s="73">
        <f t="shared" si="0"/>
        <v>223</v>
      </c>
      <c r="C5" s="102">
        <v>1</v>
      </c>
      <c r="D5" s="102">
        <v>2</v>
      </c>
      <c r="E5" s="34">
        <v>0</v>
      </c>
      <c r="F5" s="34">
        <v>3</v>
      </c>
      <c r="G5" s="34">
        <v>9</v>
      </c>
      <c r="H5" s="34">
        <v>1</v>
      </c>
      <c r="I5" s="34">
        <v>12</v>
      </c>
      <c r="J5" s="34">
        <v>7</v>
      </c>
      <c r="K5" s="34">
        <v>7</v>
      </c>
      <c r="L5" s="34">
        <v>0</v>
      </c>
      <c r="M5" s="38">
        <v>7</v>
      </c>
      <c r="N5" s="34">
        <v>5</v>
      </c>
      <c r="O5" s="34">
        <v>3</v>
      </c>
      <c r="P5" s="34">
        <v>4</v>
      </c>
      <c r="Q5" s="34">
        <v>10</v>
      </c>
      <c r="R5" s="34">
        <v>4</v>
      </c>
      <c r="S5" s="38">
        <v>16</v>
      </c>
      <c r="T5" s="34">
        <v>7</v>
      </c>
      <c r="U5" s="102">
        <v>0</v>
      </c>
      <c r="V5" s="38">
        <v>9</v>
      </c>
      <c r="W5" s="34">
        <v>9</v>
      </c>
      <c r="X5" s="38">
        <v>17</v>
      </c>
      <c r="Y5" s="38">
        <v>7</v>
      </c>
      <c r="Z5" s="34">
        <v>7</v>
      </c>
      <c r="AA5" s="34">
        <v>3</v>
      </c>
      <c r="AB5" s="34">
        <v>6</v>
      </c>
      <c r="AC5" s="38">
        <v>3</v>
      </c>
      <c r="AD5" s="38">
        <v>7</v>
      </c>
      <c r="AE5" s="38">
        <v>16</v>
      </c>
      <c r="AF5" s="38">
        <v>7</v>
      </c>
      <c r="AG5" s="38">
        <v>7</v>
      </c>
      <c r="AH5" s="38">
        <v>4</v>
      </c>
      <c r="AI5" s="38">
        <v>11</v>
      </c>
      <c r="AJ5" s="38">
        <v>12</v>
      </c>
      <c r="AK5" s="38">
        <v>0</v>
      </c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4"/>
      <c r="BS5" s="34"/>
      <c r="BT5" s="34"/>
      <c r="BU5" s="34"/>
      <c r="BV5" s="34"/>
      <c r="BW5" s="35"/>
      <c r="BX5" s="35"/>
      <c r="BY5" s="36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</row>
    <row r="6" spans="1:214" s="43" customFormat="1" ht="12.75">
      <c r="A6" s="32" t="s">
        <v>10</v>
      </c>
      <c r="B6" s="73">
        <f t="shared" si="0"/>
        <v>22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1</v>
      </c>
      <c r="I6" s="34">
        <v>0</v>
      </c>
      <c r="J6" s="34">
        <v>1</v>
      </c>
      <c r="K6" s="34">
        <v>1</v>
      </c>
      <c r="L6" s="34">
        <v>0</v>
      </c>
      <c r="M6" s="38">
        <v>1</v>
      </c>
      <c r="N6" s="34">
        <v>0</v>
      </c>
      <c r="O6" s="34">
        <v>0</v>
      </c>
      <c r="P6" s="34">
        <v>0</v>
      </c>
      <c r="Q6" s="34">
        <v>1</v>
      </c>
      <c r="R6" s="34">
        <v>1</v>
      </c>
      <c r="S6" s="38">
        <v>4</v>
      </c>
      <c r="T6" s="34">
        <v>0</v>
      </c>
      <c r="U6" s="34">
        <v>0</v>
      </c>
      <c r="V6" s="38">
        <v>0</v>
      </c>
      <c r="W6" s="34">
        <v>1</v>
      </c>
      <c r="X6" s="38">
        <v>0</v>
      </c>
      <c r="Y6" s="38">
        <v>0</v>
      </c>
      <c r="Z6" s="34">
        <v>1</v>
      </c>
      <c r="AA6" s="34">
        <v>0</v>
      </c>
      <c r="AB6" s="34">
        <v>1</v>
      </c>
      <c r="AC6" s="38">
        <v>0</v>
      </c>
      <c r="AD6" s="38">
        <v>7</v>
      </c>
      <c r="AE6" s="38">
        <v>0</v>
      </c>
      <c r="AF6" s="38">
        <v>1</v>
      </c>
      <c r="AG6" s="38">
        <v>0</v>
      </c>
      <c r="AH6" s="38">
        <v>0</v>
      </c>
      <c r="AI6" s="38">
        <v>1</v>
      </c>
      <c r="AJ6" s="38">
        <v>0</v>
      </c>
      <c r="AK6" s="38">
        <v>0</v>
      </c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4"/>
      <c r="BS6" s="34"/>
      <c r="BT6" s="34"/>
      <c r="BU6" s="34"/>
      <c r="BV6" s="34"/>
      <c r="BW6" s="35"/>
      <c r="BX6" s="35"/>
      <c r="BY6" s="36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</row>
    <row r="7" spans="1:214" s="43" customFormat="1" ht="12.75">
      <c r="A7" s="43" t="s">
        <v>4</v>
      </c>
      <c r="B7" s="73">
        <f t="shared" si="0"/>
        <v>34375</v>
      </c>
      <c r="C7" s="34">
        <v>215</v>
      </c>
      <c r="D7" s="34">
        <v>852</v>
      </c>
      <c r="E7" s="34">
        <v>485</v>
      </c>
      <c r="F7" s="34">
        <v>759</v>
      </c>
      <c r="G7" s="34">
        <v>987</v>
      </c>
      <c r="H7" s="34">
        <v>719</v>
      </c>
      <c r="I7" s="34">
        <v>1026</v>
      </c>
      <c r="J7" s="34">
        <v>618</v>
      </c>
      <c r="K7" s="34">
        <v>1285</v>
      </c>
      <c r="L7" s="34">
        <v>170</v>
      </c>
      <c r="M7" s="38">
        <v>1297</v>
      </c>
      <c r="N7" s="34">
        <v>1141</v>
      </c>
      <c r="O7" s="34">
        <v>1544</v>
      </c>
      <c r="P7" s="34">
        <v>1338</v>
      </c>
      <c r="Q7" s="34">
        <v>1363</v>
      </c>
      <c r="R7" s="34">
        <v>1234</v>
      </c>
      <c r="S7" s="38">
        <v>1409</v>
      </c>
      <c r="T7" s="34">
        <v>1582</v>
      </c>
      <c r="U7" s="34">
        <v>1412</v>
      </c>
      <c r="V7" s="38">
        <v>1522</v>
      </c>
      <c r="W7" s="34">
        <v>1474</v>
      </c>
      <c r="X7" s="38">
        <v>1431</v>
      </c>
      <c r="Y7" s="38">
        <v>1345</v>
      </c>
      <c r="Z7" s="34">
        <v>1282</v>
      </c>
      <c r="AA7" s="34">
        <v>1030</v>
      </c>
      <c r="AB7" s="34">
        <v>930</v>
      </c>
      <c r="AC7" s="38">
        <v>566</v>
      </c>
      <c r="AD7" s="38">
        <v>1457</v>
      </c>
      <c r="AE7" s="38">
        <v>1419</v>
      </c>
      <c r="AF7" s="38">
        <v>516</v>
      </c>
      <c r="AG7" s="38">
        <v>429</v>
      </c>
      <c r="AH7" s="38">
        <v>400</v>
      </c>
      <c r="AI7" s="38">
        <v>568</v>
      </c>
      <c r="AJ7" s="38">
        <v>531</v>
      </c>
      <c r="AK7" s="38">
        <v>39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4"/>
      <c r="BS7" s="34"/>
      <c r="BT7" s="34"/>
      <c r="BU7" s="34"/>
      <c r="BV7" s="34"/>
      <c r="BW7" s="35"/>
      <c r="BX7" s="35"/>
      <c r="BY7" s="36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</row>
    <row r="8" spans="1:214" s="43" customFormat="1" ht="12.75">
      <c r="A8" s="32" t="s">
        <v>12</v>
      </c>
      <c r="B8" s="73">
        <f t="shared" si="0"/>
        <v>560</v>
      </c>
      <c r="C8" s="34">
        <v>4</v>
      </c>
      <c r="D8" s="34">
        <v>0</v>
      </c>
      <c r="E8" s="34">
        <v>10</v>
      </c>
      <c r="F8" s="34">
        <v>12</v>
      </c>
      <c r="G8" s="34">
        <v>30</v>
      </c>
      <c r="H8" s="34">
        <v>16</v>
      </c>
      <c r="I8" s="34">
        <v>23</v>
      </c>
      <c r="J8" s="34">
        <v>21</v>
      </c>
      <c r="K8" s="34">
        <v>22</v>
      </c>
      <c r="L8" s="34">
        <v>0</v>
      </c>
      <c r="M8" s="38">
        <v>28</v>
      </c>
      <c r="N8" s="34">
        <v>25</v>
      </c>
      <c r="O8" s="34">
        <v>21</v>
      </c>
      <c r="P8" s="34">
        <v>18</v>
      </c>
      <c r="Q8" s="34">
        <v>9</v>
      </c>
      <c r="R8" s="34">
        <v>12</v>
      </c>
      <c r="S8" s="38">
        <v>9</v>
      </c>
      <c r="T8" s="34">
        <v>18</v>
      </c>
      <c r="U8" s="34">
        <v>18</v>
      </c>
      <c r="V8" s="38">
        <v>6</v>
      </c>
      <c r="W8" s="34">
        <v>16</v>
      </c>
      <c r="X8" s="38">
        <v>16</v>
      </c>
      <c r="Y8" s="38">
        <v>14</v>
      </c>
      <c r="Z8" s="34">
        <v>33</v>
      </c>
      <c r="AA8" s="34">
        <v>15</v>
      </c>
      <c r="AB8" s="34">
        <v>18</v>
      </c>
      <c r="AC8" s="38">
        <v>0</v>
      </c>
      <c r="AD8" s="38">
        <v>7</v>
      </c>
      <c r="AE8" s="38">
        <v>28</v>
      </c>
      <c r="AF8" s="38">
        <v>36</v>
      </c>
      <c r="AG8" s="38">
        <v>12</v>
      </c>
      <c r="AH8" s="38">
        <v>14</v>
      </c>
      <c r="AI8" s="38">
        <v>15</v>
      </c>
      <c r="AJ8" s="38">
        <v>32</v>
      </c>
      <c r="AK8" s="38">
        <v>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/>
      <c r="BS8" s="34"/>
      <c r="BT8" s="34"/>
      <c r="BU8" s="34"/>
      <c r="BV8" s="34"/>
      <c r="BW8" s="35"/>
      <c r="BX8" s="35"/>
      <c r="BY8" s="36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</row>
    <row r="9" spans="1:214" s="43" customFormat="1" ht="12.75">
      <c r="A9" s="43" t="s">
        <v>5</v>
      </c>
      <c r="B9" s="73">
        <f t="shared" si="0"/>
        <v>22470</v>
      </c>
      <c r="C9" s="34">
        <v>130</v>
      </c>
      <c r="D9" s="34">
        <v>546</v>
      </c>
      <c r="E9" s="34">
        <v>355</v>
      </c>
      <c r="F9" s="34">
        <v>426</v>
      </c>
      <c r="G9" s="34">
        <v>578</v>
      </c>
      <c r="H9" s="34">
        <v>565</v>
      </c>
      <c r="I9" s="34">
        <v>839</v>
      </c>
      <c r="J9" s="34">
        <v>455</v>
      </c>
      <c r="K9" s="34">
        <v>687</v>
      </c>
      <c r="L9" s="34">
        <v>80</v>
      </c>
      <c r="M9" s="38">
        <v>969</v>
      </c>
      <c r="N9" s="34">
        <v>648</v>
      </c>
      <c r="O9" s="34">
        <v>824</v>
      </c>
      <c r="P9" s="34">
        <v>640</v>
      </c>
      <c r="Q9" s="34">
        <v>919</v>
      </c>
      <c r="R9" s="34">
        <v>751</v>
      </c>
      <c r="S9" s="38">
        <v>1270</v>
      </c>
      <c r="T9" s="34">
        <v>1193</v>
      </c>
      <c r="U9" s="34">
        <v>1069</v>
      </c>
      <c r="V9" s="38">
        <v>963</v>
      </c>
      <c r="W9" s="34">
        <v>802</v>
      </c>
      <c r="X9" s="38">
        <v>1036</v>
      </c>
      <c r="Y9" s="38">
        <v>934</v>
      </c>
      <c r="Z9" s="34">
        <v>679</v>
      </c>
      <c r="AA9" s="34">
        <v>555</v>
      </c>
      <c r="AB9" s="34">
        <v>546</v>
      </c>
      <c r="AC9" s="38">
        <v>431</v>
      </c>
      <c r="AD9" s="38">
        <v>936</v>
      </c>
      <c r="AE9" s="38">
        <v>737</v>
      </c>
      <c r="AF9" s="38">
        <v>342</v>
      </c>
      <c r="AG9" s="38">
        <v>352</v>
      </c>
      <c r="AH9" s="38">
        <v>402</v>
      </c>
      <c r="AI9" s="38">
        <v>427</v>
      </c>
      <c r="AJ9" s="38">
        <v>325</v>
      </c>
      <c r="AK9" s="38">
        <v>59</v>
      </c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4"/>
      <c r="BS9" s="34"/>
      <c r="BT9" s="34"/>
      <c r="BU9" s="34"/>
      <c r="BV9" s="34"/>
      <c r="BW9" s="35"/>
      <c r="BX9" s="35"/>
      <c r="BY9" s="36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</row>
    <row r="10" spans="1:214" s="43" customFormat="1" ht="12.75">
      <c r="A10" s="32" t="s">
        <v>6</v>
      </c>
      <c r="B10" s="73">
        <f t="shared" si="0"/>
        <v>560</v>
      </c>
      <c r="C10" s="34">
        <v>4</v>
      </c>
      <c r="D10" s="34">
        <v>0</v>
      </c>
      <c r="E10" s="34">
        <v>10</v>
      </c>
      <c r="F10" s="34">
        <v>12</v>
      </c>
      <c r="G10" s="34">
        <v>30</v>
      </c>
      <c r="H10" s="34">
        <v>16</v>
      </c>
      <c r="I10" s="34">
        <v>23</v>
      </c>
      <c r="J10" s="34">
        <v>21</v>
      </c>
      <c r="K10" s="34">
        <v>22</v>
      </c>
      <c r="L10" s="34">
        <v>0</v>
      </c>
      <c r="M10" s="38">
        <v>28</v>
      </c>
      <c r="N10" s="34">
        <v>25</v>
      </c>
      <c r="O10" s="34">
        <v>21</v>
      </c>
      <c r="P10" s="34">
        <v>18</v>
      </c>
      <c r="Q10" s="34">
        <v>9</v>
      </c>
      <c r="R10" s="34">
        <v>12</v>
      </c>
      <c r="S10" s="38">
        <v>9</v>
      </c>
      <c r="T10" s="34">
        <v>18</v>
      </c>
      <c r="U10" s="34">
        <v>18</v>
      </c>
      <c r="V10" s="38">
        <v>6</v>
      </c>
      <c r="W10" s="34">
        <v>16</v>
      </c>
      <c r="X10" s="38">
        <v>16</v>
      </c>
      <c r="Y10" s="38">
        <v>14</v>
      </c>
      <c r="Z10" s="34">
        <v>33</v>
      </c>
      <c r="AA10" s="34">
        <v>15</v>
      </c>
      <c r="AB10" s="34">
        <v>18</v>
      </c>
      <c r="AC10" s="38">
        <v>0</v>
      </c>
      <c r="AD10" s="38">
        <v>7</v>
      </c>
      <c r="AE10" s="38">
        <v>28</v>
      </c>
      <c r="AF10" s="38">
        <v>36</v>
      </c>
      <c r="AG10" s="38">
        <v>12</v>
      </c>
      <c r="AH10" s="38">
        <v>14</v>
      </c>
      <c r="AI10" s="38">
        <v>15</v>
      </c>
      <c r="AJ10" s="38">
        <v>32</v>
      </c>
      <c r="AK10" s="38">
        <v>2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4"/>
      <c r="BS10" s="34"/>
      <c r="BT10" s="34"/>
      <c r="BU10" s="34"/>
      <c r="BV10" s="34"/>
      <c r="BW10" s="35"/>
      <c r="BX10" s="35"/>
      <c r="BY10" s="36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</row>
    <row r="11" spans="1:214" s="43" customFormat="1" ht="12.75">
      <c r="A11" s="32" t="s">
        <v>7</v>
      </c>
      <c r="B11" s="73">
        <f t="shared" si="0"/>
        <v>34465</v>
      </c>
      <c r="C11" s="34">
        <v>216</v>
      </c>
      <c r="D11" s="34">
        <v>853</v>
      </c>
      <c r="E11" s="34">
        <v>485</v>
      </c>
      <c r="F11" s="34">
        <v>762</v>
      </c>
      <c r="G11" s="34">
        <v>995</v>
      </c>
      <c r="H11" s="34">
        <v>719</v>
      </c>
      <c r="I11" s="34">
        <v>1035</v>
      </c>
      <c r="J11" s="34">
        <v>621</v>
      </c>
      <c r="K11" s="34">
        <v>1290</v>
      </c>
      <c r="L11" s="34">
        <v>169</v>
      </c>
      <c r="M11" s="38">
        <v>1301</v>
      </c>
      <c r="N11" s="34">
        <v>1141</v>
      </c>
      <c r="O11" s="34">
        <v>1541</v>
      </c>
      <c r="P11" s="34">
        <v>1334</v>
      </c>
      <c r="Q11" s="34">
        <v>1372</v>
      </c>
      <c r="R11" s="34">
        <v>1238</v>
      </c>
      <c r="S11" s="38">
        <v>1424</v>
      </c>
      <c r="T11" s="34">
        <v>1564</v>
      </c>
      <c r="U11" s="34">
        <v>1411</v>
      </c>
      <c r="V11" s="38">
        <v>1506</v>
      </c>
      <c r="W11" s="34">
        <v>1482</v>
      </c>
      <c r="X11" s="38">
        <v>1447</v>
      </c>
      <c r="Y11" s="38">
        <v>1331</v>
      </c>
      <c r="Z11" s="34">
        <v>1287</v>
      </c>
      <c r="AA11" s="34">
        <v>1033</v>
      </c>
      <c r="AB11" s="34">
        <v>936</v>
      </c>
      <c r="AC11" s="38">
        <v>566</v>
      </c>
      <c r="AD11" s="38">
        <v>1456</v>
      </c>
      <c r="AE11" s="38">
        <v>1429</v>
      </c>
      <c r="AF11" s="38">
        <v>523</v>
      </c>
      <c r="AG11" s="38">
        <v>436</v>
      </c>
      <c r="AH11" s="38">
        <v>403</v>
      </c>
      <c r="AI11" s="38">
        <v>579</v>
      </c>
      <c r="AJ11" s="38">
        <v>541</v>
      </c>
      <c r="AK11" s="38">
        <v>39</v>
      </c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4"/>
      <c r="BS11" s="34"/>
      <c r="BT11" s="34"/>
      <c r="BU11" s="34"/>
      <c r="BV11" s="34"/>
      <c r="BW11" s="35"/>
      <c r="BX11" s="35"/>
      <c r="BY11" s="36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44"/>
      <c r="DY11" s="44"/>
      <c r="DZ11" s="44"/>
      <c r="EA11" s="44"/>
      <c r="EB11" s="44"/>
      <c r="EC11" s="44"/>
      <c r="ED11" s="44"/>
      <c r="EE11" s="44"/>
      <c r="EF11" s="44"/>
      <c r="EG11" s="39"/>
      <c r="EH11" s="44"/>
      <c r="EI11" s="44"/>
      <c r="EJ11" s="44"/>
      <c r="EK11" s="44"/>
      <c r="EL11" s="44"/>
      <c r="EM11" s="44"/>
      <c r="EN11" s="44"/>
      <c r="EO11" s="44"/>
      <c r="EP11" s="44"/>
      <c r="EQ11" s="39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0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1"/>
      <c r="GP11" s="47"/>
      <c r="GQ11" s="47"/>
      <c r="GR11" s="47"/>
      <c r="GS11" s="47"/>
      <c r="GT11" s="47"/>
      <c r="GU11" s="47"/>
      <c r="GV11" s="47"/>
      <c r="GW11" s="42"/>
      <c r="GX11" s="42"/>
      <c r="GY11" s="42"/>
      <c r="GZ11" s="42"/>
      <c r="HA11" s="42"/>
      <c r="HB11" s="42"/>
      <c r="HC11" s="42"/>
      <c r="HD11" s="42"/>
      <c r="HE11" s="42"/>
      <c r="HF11" s="42"/>
    </row>
    <row r="12" spans="1:214" s="43" customFormat="1" ht="12.75">
      <c r="A12" s="32" t="s">
        <v>8</v>
      </c>
      <c r="B12" s="73">
        <f t="shared" si="0"/>
        <v>656</v>
      </c>
      <c r="C12" s="34">
        <v>8</v>
      </c>
      <c r="D12" s="34">
        <v>4</v>
      </c>
      <c r="E12" s="34">
        <v>2</v>
      </c>
      <c r="F12" s="34">
        <v>10</v>
      </c>
      <c r="G12" s="34">
        <v>21</v>
      </c>
      <c r="H12" s="34">
        <v>11</v>
      </c>
      <c r="I12" s="34">
        <v>10</v>
      </c>
      <c r="J12" s="34">
        <v>7</v>
      </c>
      <c r="K12" s="34">
        <v>31</v>
      </c>
      <c r="L12" s="34">
        <v>3</v>
      </c>
      <c r="M12" s="38">
        <v>33</v>
      </c>
      <c r="N12" s="34">
        <v>21</v>
      </c>
      <c r="O12" s="34">
        <v>29</v>
      </c>
      <c r="P12" s="34">
        <v>16</v>
      </c>
      <c r="Q12" s="34">
        <v>22</v>
      </c>
      <c r="R12" s="34">
        <v>17</v>
      </c>
      <c r="S12" s="38">
        <v>30</v>
      </c>
      <c r="T12" s="34">
        <v>29</v>
      </c>
      <c r="U12" s="34">
        <v>37</v>
      </c>
      <c r="V12" s="38">
        <v>18</v>
      </c>
      <c r="W12" s="34">
        <v>28</v>
      </c>
      <c r="X12" s="38">
        <v>26</v>
      </c>
      <c r="Y12" s="38">
        <v>16</v>
      </c>
      <c r="Z12" s="34">
        <v>9</v>
      </c>
      <c r="AA12" s="34">
        <v>15</v>
      </c>
      <c r="AB12" s="34">
        <v>37</v>
      </c>
      <c r="AC12" s="38">
        <v>6</v>
      </c>
      <c r="AD12" s="38">
        <v>14</v>
      </c>
      <c r="AE12" s="38">
        <v>37</v>
      </c>
      <c r="AF12" s="38">
        <v>12</v>
      </c>
      <c r="AG12" s="38">
        <v>13</v>
      </c>
      <c r="AH12" s="38">
        <v>26</v>
      </c>
      <c r="AI12" s="38">
        <v>25</v>
      </c>
      <c r="AJ12" s="38">
        <v>33</v>
      </c>
      <c r="AK12" s="38">
        <v>0</v>
      </c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4"/>
      <c r="BS12" s="34"/>
      <c r="BT12" s="34"/>
      <c r="BU12" s="34"/>
      <c r="BV12" s="34"/>
      <c r="BW12" s="35"/>
      <c r="BX12" s="35"/>
      <c r="BY12" s="36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</row>
    <row r="13" spans="1:214" s="43" customFormat="1" ht="12.75">
      <c r="A13" s="32" t="s">
        <v>9</v>
      </c>
      <c r="B13" s="73">
        <f t="shared" si="0"/>
        <v>34369</v>
      </c>
      <c r="C13" s="34">
        <v>212</v>
      </c>
      <c r="D13" s="34">
        <v>849</v>
      </c>
      <c r="E13" s="34">
        <v>493</v>
      </c>
      <c r="F13" s="34">
        <v>764</v>
      </c>
      <c r="G13" s="34">
        <v>1004</v>
      </c>
      <c r="H13" s="34">
        <v>724</v>
      </c>
      <c r="I13" s="34">
        <v>1048</v>
      </c>
      <c r="J13" s="34">
        <v>635</v>
      </c>
      <c r="K13" s="34">
        <v>1281</v>
      </c>
      <c r="L13" s="34">
        <v>166</v>
      </c>
      <c r="M13" s="38">
        <v>1296</v>
      </c>
      <c r="N13" s="34">
        <v>1145</v>
      </c>
      <c r="O13" s="34">
        <v>1533</v>
      </c>
      <c r="P13" s="34">
        <v>1336</v>
      </c>
      <c r="Q13" s="34">
        <v>1359</v>
      </c>
      <c r="R13" s="34">
        <v>1233</v>
      </c>
      <c r="S13" s="38">
        <v>1403</v>
      </c>
      <c r="T13" s="34">
        <v>1553</v>
      </c>
      <c r="U13" s="34">
        <v>1392</v>
      </c>
      <c r="V13" s="38">
        <v>1494</v>
      </c>
      <c r="W13" s="34">
        <v>1470</v>
      </c>
      <c r="X13" s="38">
        <v>1437</v>
      </c>
      <c r="Y13" s="38">
        <v>1329</v>
      </c>
      <c r="Z13" s="34">
        <v>1311</v>
      </c>
      <c r="AA13" s="34">
        <v>1033</v>
      </c>
      <c r="AB13" s="34">
        <v>917</v>
      </c>
      <c r="AC13" s="38">
        <v>560</v>
      </c>
      <c r="AD13" s="38">
        <v>1449</v>
      </c>
      <c r="AE13" s="38">
        <v>1420</v>
      </c>
      <c r="AF13" s="38">
        <v>547</v>
      </c>
      <c r="AG13" s="38">
        <v>435</v>
      </c>
      <c r="AH13" s="38">
        <v>391</v>
      </c>
      <c r="AI13" s="38">
        <v>569</v>
      </c>
      <c r="AJ13" s="38">
        <v>540</v>
      </c>
      <c r="AK13" s="38">
        <v>41</v>
      </c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4"/>
      <c r="BS13" s="34"/>
      <c r="BT13" s="34"/>
      <c r="BU13" s="34"/>
      <c r="BV13" s="34"/>
      <c r="BW13" s="35"/>
      <c r="BX13" s="35"/>
      <c r="BY13" s="36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</row>
    <row r="14" spans="1:214" s="59" customFormat="1" ht="13.5">
      <c r="A14" s="48" t="s">
        <v>23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4"/>
      <c r="N14" s="50"/>
      <c r="O14" s="50"/>
      <c r="P14" s="50"/>
      <c r="Q14" s="50"/>
      <c r="R14" s="50"/>
      <c r="S14" s="51"/>
      <c r="T14" s="50"/>
      <c r="U14" s="50"/>
      <c r="V14" s="54"/>
      <c r="W14" s="50"/>
      <c r="X14" s="51"/>
      <c r="Y14" s="51"/>
      <c r="Z14" s="50"/>
      <c r="AA14" s="50"/>
      <c r="AB14" s="50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0"/>
      <c r="BS14" s="50"/>
      <c r="BT14" s="50"/>
      <c r="BU14" s="50"/>
      <c r="BV14" s="50"/>
      <c r="BW14" s="52"/>
      <c r="BX14" s="52"/>
      <c r="BY14" s="52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</row>
    <row r="15" spans="1:204" s="123" customFormat="1" ht="12.75">
      <c r="A15" s="132" t="s">
        <v>25</v>
      </c>
      <c r="B15" s="124">
        <f aca="true" t="shared" si="1" ref="B15:B20">SUM(C15:AK15)</f>
        <v>3717</v>
      </c>
      <c r="C15" s="34">
        <v>42</v>
      </c>
      <c r="D15" s="34">
        <v>436</v>
      </c>
      <c r="E15" s="34">
        <v>70</v>
      </c>
      <c r="F15" s="34">
        <v>151</v>
      </c>
      <c r="G15" s="34">
        <v>113</v>
      </c>
      <c r="H15" s="34">
        <v>99</v>
      </c>
      <c r="I15" s="34">
        <v>135</v>
      </c>
      <c r="J15" s="34">
        <v>89</v>
      </c>
      <c r="K15" s="34">
        <v>134</v>
      </c>
      <c r="L15" s="34">
        <v>18</v>
      </c>
      <c r="M15" s="38">
        <v>103</v>
      </c>
      <c r="N15" s="34">
        <v>105</v>
      </c>
      <c r="O15" s="34">
        <v>125</v>
      </c>
      <c r="P15" s="34">
        <v>193</v>
      </c>
      <c r="Q15" s="34">
        <v>149</v>
      </c>
      <c r="R15" s="34">
        <v>146</v>
      </c>
      <c r="S15" s="123">
        <v>181</v>
      </c>
      <c r="T15" s="34">
        <v>145</v>
      </c>
      <c r="U15" s="34">
        <v>158</v>
      </c>
      <c r="V15" s="38">
        <v>144</v>
      </c>
      <c r="W15" s="34">
        <v>72</v>
      </c>
      <c r="X15" s="123">
        <v>161</v>
      </c>
      <c r="Y15" s="123">
        <v>157</v>
      </c>
      <c r="Z15" s="34">
        <v>58</v>
      </c>
      <c r="AA15" s="34">
        <v>78</v>
      </c>
      <c r="AB15" s="34">
        <v>76</v>
      </c>
      <c r="AC15" s="123">
        <v>39</v>
      </c>
      <c r="AD15" s="123">
        <v>64</v>
      </c>
      <c r="AE15" s="123">
        <v>81</v>
      </c>
      <c r="AF15" s="123">
        <v>52</v>
      </c>
      <c r="AG15" s="123">
        <v>30</v>
      </c>
      <c r="AH15" s="123">
        <v>35</v>
      </c>
      <c r="AI15" s="123">
        <v>49</v>
      </c>
      <c r="AJ15" s="123">
        <v>27</v>
      </c>
      <c r="AK15" s="123">
        <v>2</v>
      </c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P15" s="125"/>
      <c r="GQ15" s="125"/>
      <c r="GR15" s="125"/>
      <c r="GS15" s="125"/>
      <c r="GT15" s="125"/>
      <c r="GU15" s="125"/>
      <c r="GV15" s="125"/>
    </row>
    <row r="16" spans="1:204" s="123" customFormat="1" ht="12.75">
      <c r="A16" s="132" t="s">
        <v>26</v>
      </c>
      <c r="B16" s="124">
        <f t="shared" si="1"/>
        <v>4746</v>
      </c>
      <c r="C16" s="34">
        <v>21</v>
      </c>
      <c r="D16" s="34">
        <v>36</v>
      </c>
      <c r="E16" s="34">
        <v>59</v>
      </c>
      <c r="F16" s="34">
        <v>112</v>
      </c>
      <c r="G16" s="34">
        <v>165</v>
      </c>
      <c r="H16" s="34">
        <v>93</v>
      </c>
      <c r="I16" s="34">
        <v>123</v>
      </c>
      <c r="J16" s="34">
        <v>90</v>
      </c>
      <c r="K16" s="34">
        <v>163</v>
      </c>
      <c r="L16" s="34">
        <v>22</v>
      </c>
      <c r="M16" s="38">
        <v>211</v>
      </c>
      <c r="N16" s="34">
        <v>144</v>
      </c>
      <c r="O16" s="34">
        <v>242</v>
      </c>
      <c r="P16" s="34">
        <v>224</v>
      </c>
      <c r="Q16" s="34">
        <v>221</v>
      </c>
      <c r="R16" s="34">
        <v>173</v>
      </c>
      <c r="S16" s="123">
        <v>222</v>
      </c>
      <c r="T16" s="34">
        <v>261</v>
      </c>
      <c r="U16" s="34">
        <v>176</v>
      </c>
      <c r="V16" s="38">
        <v>242</v>
      </c>
      <c r="W16" s="34">
        <v>229</v>
      </c>
      <c r="X16" s="123">
        <v>189</v>
      </c>
      <c r="Y16" s="123">
        <v>248</v>
      </c>
      <c r="Z16" s="34">
        <v>156</v>
      </c>
      <c r="AA16" s="34">
        <v>150</v>
      </c>
      <c r="AB16" s="34">
        <v>148</v>
      </c>
      <c r="AC16" s="123">
        <v>94</v>
      </c>
      <c r="AD16" s="123">
        <v>68</v>
      </c>
      <c r="AE16" s="123">
        <v>124</v>
      </c>
      <c r="AF16" s="123">
        <v>49</v>
      </c>
      <c r="AG16" s="123">
        <v>47</v>
      </c>
      <c r="AH16" s="123">
        <v>60</v>
      </c>
      <c r="AI16" s="123">
        <v>77</v>
      </c>
      <c r="AJ16" s="123">
        <v>102</v>
      </c>
      <c r="AK16" s="123">
        <v>5</v>
      </c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P16" s="125"/>
      <c r="GQ16" s="125"/>
      <c r="GR16" s="125"/>
      <c r="GS16" s="125"/>
      <c r="GT16" s="125"/>
      <c r="GU16" s="125"/>
      <c r="GV16" s="125"/>
    </row>
    <row r="17" spans="1:204" s="123" customFormat="1" ht="12.75">
      <c r="A17" s="132" t="s">
        <v>27</v>
      </c>
      <c r="B17" s="124">
        <f t="shared" si="1"/>
        <v>3257</v>
      </c>
      <c r="C17" s="34">
        <v>14</v>
      </c>
      <c r="D17" s="34">
        <v>30</v>
      </c>
      <c r="E17" s="34">
        <v>26</v>
      </c>
      <c r="F17" s="34">
        <v>45</v>
      </c>
      <c r="G17" s="34">
        <v>71</v>
      </c>
      <c r="H17" s="34">
        <v>111</v>
      </c>
      <c r="I17" s="34">
        <v>119</v>
      </c>
      <c r="J17" s="34">
        <v>54</v>
      </c>
      <c r="K17" s="34">
        <v>111</v>
      </c>
      <c r="L17" s="34">
        <v>18</v>
      </c>
      <c r="M17" s="38">
        <v>122</v>
      </c>
      <c r="N17" s="34">
        <v>117</v>
      </c>
      <c r="O17" s="34">
        <v>177</v>
      </c>
      <c r="P17" s="34">
        <v>122</v>
      </c>
      <c r="Q17" s="34">
        <v>95</v>
      </c>
      <c r="R17" s="34">
        <v>143</v>
      </c>
      <c r="S17" s="123">
        <v>194</v>
      </c>
      <c r="T17" s="34">
        <v>106</v>
      </c>
      <c r="U17" s="34">
        <v>89</v>
      </c>
      <c r="V17" s="38">
        <v>106</v>
      </c>
      <c r="W17" s="34">
        <v>74</v>
      </c>
      <c r="X17" s="123">
        <v>94</v>
      </c>
      <c r="Y17" s="123">
        <v>116</v>
      </c>
      <c r="Z17" s="34">
        <v>56</v>
      </c>
      <c r="AA17" s="34">
        <v>60</v>
      </c>
      <c r="AB17" s="34">
        <v>70</v>
      </c>
      <c r="AC17" s="123">
        <v>42</v>
      </c>
      <c r="AD17" s="123">
        <v>477</v>
      </c>
      <c r="AE17" s="123">
        <v>169</v>
      </c>
      <c r="AF17" s="123">
        <v>40</v>
      </c>
      <c r="AG17" s="123">
        <v>41</v>
      </c>
      <c r="AH17" s="123">
        <v>38</v>
      </c>
      <c r="AI17" s="123">
        <v>60</v>
      </c>
      <c r="AJ17" s="123">
        <v>47</v>
      </c>
      <c r="AK17" s="123">
        <v>3</v>
      </c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P17" s="125"/>
      <c r="GQ17" s="125"/>
      <c r="GR17" s="125"/>
      <c r="GS17" s="125"/>
      <c r="GT17" s="125"/>
      <c r="GU17" s="125"/>
      <c r="GV17" s="125"/>
    </row>
    <row r="18" spans="1:204" s="123" customFormat="1" ht="12.75">
      <c r="A18" s="132" t="s">
        <v>28</v>
      </c>
      <c r="B18" s="124">
        <f t="shared" si="1"/>
        <v>547</v>
      </c>
      <c r="C18" s="34">
        <v>4</v>
      </c>
      <c r="D18" s="34">
        <v>7</v>
      </c>
      <c r="E18" s="34">
        <v>13</v>
      </c>
      <c r="F18" s="34">
        <v>9</v>
      </c>
      <c r="G18" s="34">
        <v>25</v>
      </c>
      <c r="H18" s="34">
        <v>14</v>
      </c>
      <c r="I18" s="34">
        <v>17</v>
      </c>
      <c r="J18" s="34">
        <v>16</v>
      </c>
      <c r="K18" s="34">
        <v>18</v>
      </c>
      <c r="L18" s="34">
        <v>2</v>
      </c>
      <c r="M18" s="38">
        <v>14</v>
      </c>
      <c r="N18" s="34">
        <v>24</v>
      </c>
      <c r="O18" s="34">
        <v>32</v>
      </c>
      <c r="P18" s="34">
        <v>32</v>
      </c>
      <c r="Q18" s="34">
        <v>29</v>
      </c>
      <c r="R18" s="34">
        <v>19</v>
      </c>
      <c r="S18" s="123">
        <v>16</v>
      </c>
      <c r="T18" s="34">
        <v>30</v>
      </c>
      <c r="U18" s="34">
        <v>35</v>
      </c>
      <c r="V18" s="38">
        <v>16</v>
      </c>
      <c r="W18" s="34">
        <v>20</v>
      </c>
      <c r="X18" s="123">
        <v>24</v>
      </c>
      <c r="Y18" s="123">
        <v>18</v>
      </c>
      <c r="Z18" s="34">
        <v>11</v>
      </c>
      <c r="AA18" s="34">
        <v>22</v>
      </c>
      <c r="AB18" s="34">
        <v>9</v>
      </c>
      <c r="AC18" s="123">
        <v>9</v>
      </c>
      <c r="AD18" s="123">
        <v>13</v>
      </c>
      <c r="AE18" s="123">
        <v>18</v>
      </c>
      <c r="AF18" s="123">
        <v>11</v>
      </c>
      <c r="AG18" s="123">
        <v>3</v>
      </c>
      <c r="AH18" s="123">
        <v>5</v>
      </c>
      <c r="AI18" s="123">
        <v>7</v>
      </c>
      <c r="AJ18" s="123">
        <v>5</v>
      </c>
      <c r="AK18" s="123">
        <v>0</v>
      </c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P18" s="125"/>
      <c r="GQ18" s="125"/>
      <c r="GR18" s="125"/>
      <c r="GS18" s="125"/>
      <c r="GT18" s="125"/>
      <c r="GU18" s="125"/>
      <c r="GV18" s="125"/>
    </row>
    <row r="19" spans="1:204" s="123" customFormat="1" ht="12.75">
      <c r="A19" s="132" t="s">
        <v>29</v>
      </c>
      <c r="B19" s="124">
        <f t="shared" si="1"/>
        <v>18433</v>
      </c>
      <c r="C19" s="34">
        <v>100</v>
      </c>
      <c r="D19" s="34">
        <v>177</v>
      </c>
      <c r="E19" s="34">
        <v>268</v>
      </c>
      <c r="F19" s="34">
        <v>377</v>
      </c>
      <c r="G19" s="34">
        <v>523</v>
      </c>
      <c r="H19" s="34">
        <v>342</v>
      </c>
      <c r="I19" s="34">
        <v>567</v>
      </c>
      <c r="J19" s="34">
        <v>335</v>
      </c>
      <c r="K19" s="34">
        <v>718</v>
      </c>
      <c r="L19" s="34">
        <v>90</v>
      </c>
      <c r="M19" s="38">
        <v>701</v>
      </c>
      <c r="N19" s="34">
        <v>612</v>
      </c>
      <c r="O19" s="34">
        <v>795</v>
      </c>
      <c r="P19" s="34">
        <v>588</v>
      </c>
      <c r="Q19" s="34">
        <v>740</v>
      </c>
      <c r="R19" s="34">
        <v>608</v>
      </c>
      <c r="S19" s="123">
        <v>640</v>
      </c>
      <c r="T19" s="34">
        <v>822</v>
      </c>
      <c r="U19" s="34">
        <v>794</v>
      </c>
      <c r="V19" s="38">
        <v>851</v>
      </c>
      <c r="W19" s="34">
        <v>936</v>
      </c>
      <c r="X19" s="123">
        <v>818</v>
      </c>
      <c r="Y19" s="123">
        <v>666</v>
      </c>
      <c r="Z19" s="34">
        <v>956</v>
      </c>
      <c r="AA19" s="34">
        <v>635</v>
      </c>
      <c r="AB19" s="34">
        <v>515</v>
      </c>
      <c r="AC19" s="123">
        <v>333</v>
      </c>
      <c r="AD19" s="123">
        <v>671</v>
      </c>
      <c r="AE19" s="123">
        <v>833</v>
      </c>
      <c r="AF19" s="123">
        <v>341</v>
      </c>
      <c r="AG19" s="123">
        <v>260</v>
      </c>
      <c r="AH19" s="123">
        <v>203</v>
      </c>
      <c r="AI19" s="123">
        <v>302</v>
      </c>
      <c r="AJ19" s="123">
        <v>294</v>
      </c>
      <c r="AK19" s="123">
        <v>22</v>
      </c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P19" s="125"/>
      <c r="GQ19" s="125"/>
      <c r="GR19" s="125"/>
      <c r="GS19" s="125"/>
      <c r="GT19" s="125"/>
      <c r="GU19" s="125"/>
      <c r="GV19" s="125"/>
    </row>
    <row r="20" spans="1:214" s="129" customFormat="1" ht="13.5" thickBot="1">
      <c r="A20" s="161" t="s">
        <v>24</v>
      </c>
      <c r="B20" s="124">
        <f t="shared" si="1"/>
        <v>3669</v>
      </c>
      <c r="C20" s="74">
        <v>31</v>
      </c>
      <c r="D20" s="74">
        <v>163</v>
      </c>
      <c r="E20" s="74">
        <v>57</v>
      </c>
      <c r="F20" s="74">
        <v>70</v>
      </c>
      <c r="G20" s="74">
        <v>107</v>
      </c>
      <c r="H20" s="74">
        <v>65</v>
      </c>
      <c r="I20" s="74">
        <v>87</v>
      </c>
      <c r="J20" s="74">
        <v>51</v>
      </c>
      <c r="K20" s="74">
        <v>137</v>
      </c>
      <c r="L20" s="74">
        <v>16</v>
      </c>
      <c r="M20" s="154">
        <v>145</v>
      </c>
      <c r="N20" s="74">
        <v>143</v>
      </c>
      <c r="O20" s="74">
        <v>162</v>
      </c>
      <c r="P20" s="74">
        <v>177</v>
      </c>
      <c r="Q20" s="74">
        <v>125</v>
      </c>
      <c r="R20" s="74">
        <v>144</v>
      </c>
      <c r="S20" s="126">
        <v>150</v>
      </c>
      <c r="T20" s="74">
        <v>189</v>
      </c>
      <c r="U20" s="74">
        <v>140</v>
      </c>
      <c r="V20" s="154">
        <v>135</v>
      </c>
      <c r="W20" s="74">
        <v>139</v>
      </c>
      <c r="X20" s="126">
        <v>151</v>
      </c>
      <c r="Y20" s="126">
        <v>124</v>
      </c>
      <c r="Z20" s="74">
        <v>74</v>
      </c>
      <c r="AA20" s="74">
        <v>88</v>
      </c>
      <c r="AB20" s="74">
        <v>99</v>
      </c>
      <c r="AC20" s="126">
        <v>43</v>
      </c>
      <c r="AD20" s="126">
        <v>156</v>
      </c>
      <c r="AE20" s="126">
        <v>195</v>
      </c>
      <c r="AF20" s="126">
        <v>54</v>
      </c>
      <c r="AG20" s="126">
        <v>54</v>
      </c>
      <c r="AH20" s="126">
        <v>50</v>
      </c>
      <c r="AI20" s="126">
        <v>74</v>
      </c>
      <c r="AJ20" s="126">
        <v>65</v>
      </c>
      <c r="AK20" s="126">
        <v>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4"/>
      <c r="BS20" s="124"/>
      <c r="BT20" s="124"/>
      <c r="BU20" s="124"/>
      <c r="BV20" s="124"/>
      <c r="BW20" s="127"/>
      <c r="BX20" s="127"/>
      <c r="BY20" s="127"/>
      <c r="BZ20" s="127"/>
      <c r="CA20" s="127"/>
      <c r="CB20" s="127"/>
      <c r="CC20" s="127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</row>
    <row r="21" spans="1:214" s="43" customFormat="1" ht="13.5" thickTop="1">
      <c r="A21" s="160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72"/>
      <c r="N21" s="72"/>
      <c r="O21" s="72"/>
      <c r="P21" s="72"/>
      <c r="Q21" s="150"/>
      <c r="R21" s="72"/>
      <c r="S21" s="150"/>
      <c r="T21" s="72"/>
      <c r="U21" s="72"/>
      <c r="V21" s="38"/>
      <c r="W21" s="72"/>
      <c r="X21" s="150"/>
      <c r="Y21" s="150"/>
      <c r="Z21" s="72"/>
      <c r="AA21" s="72"/>
      <c r="AB21" s="72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0"/>
    </row>
    <row r="22" spans="1:214" s="164" customFormat="1" ht="12.75">
      <c r="A22" s="162" t="s">
        <v>30</v>
      </c>
      <c r="B22" s="163">
        <f aca="true" t="shared" si="2" ref="B22:AN22">B13-B15-B16-B17-B18-B19-B20</f>
        <v>0</v>
      </c>
      <c r="C22" s="163">
        <f t="shared" si="2"/>
        <v>0</v>
      </c>
      <c r="D22" s="163">
        <f t="shared" si="2"/>
        <v>0</v>
      </c>
      <c r="E22" s="163">
        <f t="shared" si="2"/>
        <v>0</v>
      </c>
      <c r="F22" s="163">
        <f t="shared" si="2"/>
        <v>0</v>
      </c>
      <c r="G22" s="163">
        <f t="shared" si="2"/>
        <v>0</v>
      </c>
      <c r="H22" s="163">
        <f t="shared" si="2"/>
        <v>0</v>
      </c>
      <c r="I22" s="163">
        <f t="shared" si="2"/>
        <v>0</v>
      </c>
      <c r="J22" s="163">
        <f t="shared" si="2"/>
        <v>0</v>
      </c>
      <c r="K22" s="163">
        <f t="shared" si="2"/>
        <v>0</v>
      </c>
      <c r="L22" s="163">
        <f t="shared" si="2"/>
        <v>0</v>
      </c>
      <c r="M22" s="33">
        <f t="shared" si="2"/>
        <v>0</v>
      </c>
      <c r="N22" s="163">
        <f t="shared" si="2"/>
        <v>0</v>
      </c>
      <c r="O22" s="163">
        <f t="shared" si="2"/>
        <v>0</v>
      </c>
      <c r="P22" s="163">
        <f t="shared" si="2"/>
        <v>0</v>
      </c>
      <c r="Q22" s="163">
        <f t="shared" si="2"/>
        <v>0</v>
      </c>
      <c r="R22" s="163">
        <f t="shared" si="2"/>
        <v>0</v>
      </c>
      <c r="S22" s="163">
        <f t="shared" si="2"/>
        <v>0</v>
      </c>
      <c r="T22" s="163">
        <f t="shared" si="2"/>
        <v>0</v>
      </c>
      <c r="U22" s="163">
        <f t="shared" si="2"/>
        <v>0</v>
      </c>
      <c r="V22" s="163">
        <f t="shared" si="2"/>
        <v>0</v>
      </c>
      <c r="W22" s="163">
        <f t="shared" si="2"/>
        <v>0</v>
      </c>
      <c r="X22" s="163">
        <f t="shared" si="2"/>
        <v>0</v>
      </c>
      <c r="Y22" s="163">
        <f t="shared" si="2"/>
        <v>0</v>
      </c>
      <c r="Z22" s="163">
        <f t="shared" si="2"/>
        <v>0</v>
      </c>
      <c r="AA22" s="163">
        <f t="shared" si="2"/>
        <v>0</v>
      </c>
      <c r="AB22" s="163">
        <f t="shared" si="2"/>
        <v>0</v>
      </c>
      <c r="AC22" s="163">
        <f t="shared" si="2"/>
        <v>0</v>
      </c>
      <c r="AD22" s="163">
        <f t="shared" si="2"/>
        <v>0</v>
      </c>
      <c r="AE22" s="163">
        <f t="shared" si="2"/>
        <v>0</v>
      </c>
      <c r="AF22" s="163">
        <f t="shared" si="2"/>
        <v>0</v>
      </c>
      <c r="AG22" s="163">
        <f t="shared" si="2"/>
        <v>0</v>
      </c>
      <c r="AH22" s="163">
        <f t="shared" si="2"/>
        <v>0</v>
      </c>
      <c r="AI22" s="163">
        <f t="shared" si="2"/>
        <v>0</v>
      </c>
      <c r="AJ22" s="163">
        <f t="shared" si="2"/>
        <v>0</v>
      </c>
      <c r="AK22" s="163">
        <f t="shared" si="2"/>
        <v>0</v>
      </c>
      <c r="AL22" s="163">
        <f t="shared" si="2"/>
        <v>0</v>
      </c>
      <c r="AM22" s="163">
        <f t="shared" si="2"/>
        <v>0</v>
      </c>
      <c r="AN22" s="163">
        <f t="shared" si="2"/>
        <v>0</v>
      </c>
      <c r="BY22" s="165"/>
      <c r="DA22" s="165"/>
      <c r="DW22" s="165"/>
      <c r="EQ22" s="165"/>
      <c r="FS22" s="165"/>
      <c r="GO22" s="165"/>
      <c r="GV22" s="165"/>
      <c r="HF22" s="165"/>
    </row>
    <row r="23" spans="1:40" s="166" customFormat="1" ht="12.75">
      <c r="A23" s="160" t="s">
        <v>31</v>
      </c>
      <c r="B23" s="163">
        <f aca="true" t="shared" si="3" ref="B23:AN23">B10+B11-B12-B13</f>
        <v>0</v>
      </c>
      <c r="C23" s="163">
        <f t="shared" si="3"/>
        <v>0</v>
      </c>
      <c r="D23" s="163">
        <f t="shared" si="3"/>
        <v>0</v>
      </c>
      <c r="E23" s="163">
        <f t="shared" si="3"/>
        <v>0</v>
      </c>
      <c r="F23" s="163">
        <f t="shared" si="3"/>
        <v>0</v>
      </c>
      <c r="G23" s="163">
        <f t="shared" si="3"/>
        <v>0</v>
      </c>
      <c r="H23" s="163">
        <f t="shared" si="3"/>
        <v>0</v>
      </c>
      <c r="I23" s="163">
        <f t="shared" si="3"/>
        <v>0</v>
      </c>
      <c r="J23" s="163">
        <f t="shared" si="3"/>
        <v>0</v>
      </c>
      <c r="K23" s="163">
        <f t="shared" si="3"/>
        <v>0</v>
      </c>
      <c r="L23" s="163">
        <f t="shared" si="3"/>
        <v>0</v>
      </c>
      <c r="M23" s="33">
        <f t="shared" si="3"/>
        <v>0</v>
      </c>
      <c r="N23" s="163">
        <f t="shared" si="3"/>
        <v>0</v>
      </c>
      <c r="O23" s="163">
        <f t="shared" si="3"/>
        <v>0</v>
      </c>
      <c r="P23" s="163">
        <f t="shared" si="3"/>
        <v>0</v>
      </c>
      <c r="Q23" s="163">
        <f t="shared" si="3"/>
        <v>0</v>
      </c>
      <c r="R23" s="163">
        <f t="shared" si="3"/>
        <v>0</v>
      </c>
      <c r="S23" s="163">
        <f t="shared" si="3"/>
        <v>0</v>
      </c>
      <c r="T23" s="163">
        <f t="shared" si="3"/>
        <v>0</v>
      </c>
      <c r="U23" s="163">
        <f t="shared" si="3"/>
        <v>0</v>
      </c>
      <c r="V23" s="163">
        <f t="shared" si="3"/>
        <v>0</v>
      </c>
      <c r="W23" s="163">
        <f t="shared" si="3"/>
        <v>0</v>
      </c>
      <c r="X23" s="163">
        <f t="shared" si="3"/>
        <v>0</v>
      </c>
      <c r="Y23" s="163">
        <f t="shared" si="3"/>
        <v>0</v>
      </c>
      <c r="Z23" s="163">
        <f t="shared" si="3"/>
        <v>0</v>
      </c>
      <c r="AA23" s="163">
        <f t="shared" si="3"/>
        <v>0</v>
      </c>
      <c r="AB23" s="163">
        <f t="shared" si="3"/>
        <v>0</v>
      </c>
      <c r="AC23" s="163">
        <f t="shared" si="3"/>
        <v>0</v>
      </c>
      <c r="AD23" s="163">
        <f t="shared" si="3"/>
        <v>0</v>
      </c>
      <c r="AE23" s="163">
        <f t="shared" si="3"/>
        <v>0</v>
      </c>
      <c r="AF23" s="163">
        <f t="shared" si="3"/>
        <v>0</v>
      </c>
      <c r="AG23" s="163">
        <f t="shared" si="3"/>
        <v>0</v>
      </c>
      <c r="AH23" s="163">
        <f t="shared" si="3"/>
        <v>0</v>
      </c>
      <c r="AI23" s="163">
        <f t="shared" si="3"/>
        <v>0</v>
      </c>
      <c r="AJ23" s="163">
        <f t="shared" si="3"/>
        <v>0</v>
      </c>
      <c r="AK23" s="163">
        <f t="shared" si="3"/>
        <v>0</v>
      </c>
      <c r="AL23" s="163">
        <f t="shared" si="3"/>
        <v>0</v>
      </c>
      <c r="AM23" s="163">
        <f t="shared" si="3"/>
        <v>0</v>
      </c>
      <c r="AN23" s="163">
        <f t="shared" si="3"/>
        <v>0</v>
      </c>
    </row>
    <row r="24" spans="2:3" ht="12.75">
      <c r="B24" s="151"/>
      <c r="C24" s="24"/>
    </row>
    <row r="25" spans="2:3" ht="12.75">
      <c r="B25" s="151"/>
      <c r="C25" s="24"/>
    </row>
    <row r="26" spans="2:3" ht="12.75">
      <c r="B26" s="151"/>
      <c r="C26" s="24"/>
    </row>
    <row r="27" spans="2:3" ht="12.75">
      <c r="B27" s="151"/>
      <c r="C27" s="24"/>
    </row>
    <row r="28" spans="2:3" ht="12.75">
      <c r="B28" s="151"/>
      <c r="C28" s="24"/>
    </row>
    <row r="29" spans="2:3" ht="12.75">
      <c r="B29" s="151"/>
      <c r="C29" s="24"/>
    </row>
    <row r="30" spans="2:3" ht="12.75">
      <c r="B30" s="151"/>
      <c r="C30" s="24"/>
    </row>
    <row r="31" spans="2:3" ht="12.75">
      <c r="B31" s="151"/>
      <c r="C31" s="24"/>
    </row>
    <row r="32" spans="2:3" ht="12.75">
      <c r="B32" s="151"/>
      <c r="C32" s="24"/>
    </row>
    <row r="33" spans="2:3" ht="12.75">
      <c r="B33" s="151"/>
      <c r="C33" s="24"/>
    </row>
    <row r="34" spans="2:3" ht="12.75">
      <c r="B34" s="151"/>
      <c r="C34" s="24"/>
    </row>
    <row r="35" ht="12.75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D22" sqref="D22"/>
    </sheetView>
  </sheetViews>
  <sheetFormatPr defaultColWidth="9.00390625" defaultRowHeight="12.75"/>
  <cols>
    <col min="1" max="1" width="36.75390625" style="0" customWidth="1"/>
    <col min="2" max="2" width="18.00390625" style="0" customWidth="1"/>
    <col min="3" max="3" width="18.125" style="0" customWidth="1"/>
    <col min="4" max="4" width="18.25390625" style="0" customWidth="1"/>
  </cols>
  <sheetData>
    <row r="1" spans="2:4" ht="12.75">
      <c r="B1" s="156" t="s">
        <v>33</v>
      </c>
      <c r="C1" s="156" t="s">
        <v>27</v>
      </c>
      <c r="D1" s="156" t="s">
        <v>34</v>
      </c>
    </row>
    <row r="2" spans="1:4" ht="12.75">
      <c r="A2" s="130" t="s">
        <v>0</v>
      </c>
      <c r="B2" s="157">
        <v>60600</v>
      </c>
      <c r="C2" s="158">
        <v>61045</v>
      </c>
      <c r="D2" s="158">
        <v>61666</v>
      </c>
    </row>
    <row r="3" spans="1:4" ht="12.75">
      <c r="A3" s="32" t="s">
        <v>1</v>
      </c>
      <c r="B3" s="157">
        <v>57590</v>
      </c>
      <c r="C3" s="158">
        <v>57590</v>
      </c>
      <c r="D3" s="158">
        <v>57606</v>
      </c>
    </row>
    <row r="4" spans="1:4" ht="12.75">
      <c r="A4" s="32" t="s">
        <v>2</v>
      </c>
      <c r="B4" s="157">
        <v>223</v>
      </c>
      <c r="C4" s="158">
        <v>223</v>
      </c>
      <c r="D4" s="158">
        <v>223</v>
      </c>
    </row>
    <row r="5" spans="1:4" ht="12.75">
      <c r="A5" s="32" t="s">
        <v>10</v>
      </c>
      <c r="B5" s="157">
        <v>22</v>
      </c>
      <c r="C5" s="158">
        <v>22</v>
      </c>
      <c r="D5" s="158">
        <v>22</v>
      </c>
    </row>
    <row r="6" spans="1:4" ht="12.75">
      <c r="A6" s="43" t="s">
        <v>4</v>
      </c>
      <c r="B6" s="157">
        <v>34364</v>
      </c>
      <c r="C6" s="158">
        <v>34364</v>
      </c>
      <c r="D6" s="158">
        <v>34375</v>
      </c>
    </row>
    <row r="7" spans="1:4" ht="12.75">
      <c r="A7" s="32" t="s">
        <v>12</v>
      </c>
      <c r="B7" s="157">
        <v>560</v>
      </c>
      <c r="C7" s="158">
        <v>560</v>
      </c>
      <c r="D7" s="158">
        <v>560</v>
      </c>
    </row>
    <row r="8" spans="1:4" ht="12.75">
      <c r="A8" s="43" t="s">
        <v>5</v>
      </c>
      <c r="B8" s="157">
        <v>22475</v>
      </c>
      <c r="C8" s="158">
        <v>22475</v>
      </c>
      <c r="D8" s="158">
        <v>22470</v>
      </c>
    </row>
    <row r="9" spans="1:4" ht="12.75">
      <c r="A9" s="32" t="s">
        <v>6</v>
      </c>
      <c r="B9" s="157">
        <v>560</v>
      </c>
      <c r="C9" s="158">
        <v>560</v>
      </c>
      <c r="D9" s="158">
        <v>560</v>
      </c>
    </row>
    <row r="10" spans="1:4" ht="12.75">
      <c r="A10" s="32" t="s">
        <v>7</v>
      </c>
      <c r="B10" s="157">
        <v>34281</v>
      </c>
      <c r="C10" s="158">
        <v>34281</v>
      </c>
      <c r="D10" s="158">
        <v>34465</v>
      </c>
    </row>
    <row r="11" spans="1:4" ht="12.75">
      <c r="A11" s="32" t="s">
        <v>8</v>
      </c>
      <c r="B11" s="157">
        <v>621</v>
      </c>
      <c r="C11" s="158">
        <v>621</v>
      </c>
      <c r="D11" s="158">
        <v>656</v>
      </c>
    </row>
    <row r="12" spans="1:4" ht="12.75">
      <c r="A12" s="32" t="s">
        <v>9</v>
      </c>
      <c r="B12" s="157">
        <v>34200</v>
      </c>
      <c r="C12" s="158">
        <v>34200</v>
      </c>
      <c r="D12" s="158">
        <v>34369</v>
      </c>
    </row>
    <row r="13" spans="1:3" ht="13.5">
      <c r="A13" s="48" t="s">
        <v>23</v>
      </c>
      <c r="B13" s="49"/>
      <c r="C13" s="158"/>
    </row>
    <row r="14" spans="1:4" ht="12.75">
      <c r="A14" s="132" t="s">
        <v>25</v>
      </c>
      <c r="B14" s="159">
        <v>3716</v>
      </c>
      <c r="C14" s="158">
        <v>3716</v>
      </c>
      <c r="D14" s="158">
        <v>3717</v>
      </c>
    </row>
    <row r="15" spans="1:4" ht="12.75">
      <c r="A15" s="132" t="s">
        <v>26</v>
      </c>
      <c r="B15" s="159">
        <v>4746</v>
      </c>
      <c r="C15" s="158">
        <v>4746</v>
      </c>
      <c r="D15" s="158">
        <v>4746</v>
      </c>
    </row>
    <row r="16" spans="1:4" ht="12.75">
      <c r="A16" s="132" t="s">
        <v>27</v>
      </c>
      <c r="B16" s="159">
        <v>3257</v>
      </c>
      <c r="C16" s="158">
        <v>3257</v>
      </c>
      <c r="D16" s="158">
        <v>3257</v>
      </c>
    </row>
    <row r="17" spans="1:4" ht="12.75">
      <c r="A17" s="132" t="s">
        <v>28</v>
      </c>
      <c r="B17" s="159">
        <v>546</v>
      </c>
      <c r="C17" s="158">
        <v>546</v>
      </c>
      <c r="D17" s="158">
        <v>547</v>
      </c>
    </row>
    <row r="18" spans="1:4" ht="12.75">
      <c r="A18" s="132" t="s">
        <v>29</v>
      </c>
      <c r="B18" s="159">
        <v>18440</v>
      </c>
      <c r="C18" s="158">
        <v>18440</v>
      </c>
      <c r="D18" s="158">
        <v>18433</v>
      </c>
    </row>
    <row r="19" spans="1:4" ht="13.5" thickBot="1">
      <c r="A19" s="133" t="s">
        <v>24</v>
      </c>
      <c r="B19" s="159">
        <v>3665</v>
      </c>
      <c r="C19" s="158">
        <v>3665</v>
      </c>
      <c r="D19" s="158">
        <v>3669</v>
      </c>
    </row>
    <row r="20" spans="1:4" ht="13.5" thickTop="1">
      <c r="A20" s="141" t="s">
        <v>30</v>
      </c>
      <c r="B20" s="158">
        <v>-170</v>
      </c>
      <c r="C20" s="158">
        <v>-170</v>
      </c>
      <c r="D20" s="158">
        <v>0</v>
      </c>
    </row>
    <row r="21" spans="1:4" ht="12.75">
      <c r="A21" s="43" t="s">
        <v>31</v>
      </c>
      <c r="B21" s="158">
        <v>20</v>
      </c>
      <c r="C21" s="158">
        <v>20</v>
      </c>
      <c r="D21" s="158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Дом</cp:lastModifiedBy>
  <cp:lastPrinted>2003-12-17T10:48:01Z</cp:lastPrinted>
  <dcterms:created xsi:type="dcterms:W3CDTF">1999-12-15T09:12:26Z</dcterms:created>
  <dcterms:modified xsi:type="dcterms:W3CDTF">2003-12-22T17:43:54Z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